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0" windowWidth="19440" windowHeight="10215" tabRatio="68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52511"/>
</workbook>
</file>

<file path=xl/calcChain.xml><?xml version="1.0" encoding="utf-8"?>
<calcChain xmlns="http://schemas.openxmlformats.org/spreadsheetml/2006/main">
  <c r="G20" i="12" l="1"/>
  <c r="G46" i="12"/>
  <c r="G48" i="12"/>
  <c r="G45" i="12"/>
  <c r="G41" i="12" l="1"/>
  <c r="G31" i="12"/>
  <c r="G38" i="12"/>
  <c r="G33" i="12"/>
  <c r="A15" i="8"/>
  <c r="A15" i="9"/>
  <c r="A15" i="10"/>
  <c r="A5" i="11" l="1"/>
  <c r="A12" i="11"/>
  <c r="A15" i="11"/>
  <c r="A12" i="9"/>
  <c r="A5" i="9"/>
  <c r="A5" i="7"/>
  <c r="A12" i="7"/>
  <c r="A15" i="7"/>
  <c r="A5" i="6"/>
  <c r="A12" i="6"/>
  <c r="A15" i="6"/>
  <c r="A5" i="5"/>
  <c r="A12" i="5"/>
  <c r="C27" i="5" s="1"/>
  <c r="A15" i="5"/>
  <c r="A11" i="4"/>
  <c r="A14" i="4"/>
  <c r="A11" i="3"/>
  <c r="A14" i="3"/>
  <c r="A11" i="2"/>
  <c r="A14" i="2"/>
</calcChain>
</file>

<file path=xl/sharedStrings.xml><?xml version="1.0" encoding="utf-8"?>
<sst xmlns="http://schemas.openxmlformats.org/spreadsheetml/2006/main" count="1907" uniqueCount="546">
  <si>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</si>
  <si>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</si>
  <si>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</si>
  <si>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</si>
  <si>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</si>
  <si>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</si>
  <si>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</si>
  <si>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</si>
  <si>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</si>
  <si>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</si>
  <si>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</si>
  <si>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</si>
  <si>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</si>
  <si>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</si>
  <si>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</si>
  <si>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</si>
  <si>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</si>
  <si>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</si>
  <si>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</si>
  <si>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</si>
  <si>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</si>
  <si>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</si>
  <si>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</si>
  <si>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</si>
  <si>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</si>
  <si>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</si>
  <si>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</si>
  <si>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</si>
  <si>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</si>
  <si>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</si>
  <si>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</si>
  <si>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</si>
  <si>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</si>
  <si>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</si>
  <si>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</si>
  <si>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</si>
  <si>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</si>
  <si>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</si>
  <si>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</si>
  <si>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</si>
  <si>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</si>
  <si>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</si>
  <si>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</si>
  <si>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</si>
  <si>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</si>
  <si>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</si>
  <si>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</si>
  <si>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</si>
  <si>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</si>
  <si>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</si>
  <si>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</si>
  <si>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</si>
  <si>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</si>
  <si>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</si>
  <si>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</si>
  <si>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</si>
  <si>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</si>
  <si>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</si>
  <si>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</si>
  <si>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</si>
  <si>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</si>
  <si>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</si>
  <si>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</si>
  <si>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</si>
  <si>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</si>
  <si>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</si>
  <si>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</si>
  <si>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</si>
  <si>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</si>
  <si>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</si>
  <si>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</si>
  <si>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</si>
  <si>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</si>
  <si>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</si>
  <si>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</si>
  <si>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</si>
  <si>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</si>
  <si>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</si>
  <si>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</si>
  <si>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</si>
  <si>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</si>
  <si>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</si>
  <si>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</si>
  <si>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</si>
  <si>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</si>
  <si>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</si>
  <si>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</si>
  <si>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</si>
  <si>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</si>
  <si>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</si>
  <si>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</si>
  <si>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</si>
  <si>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</si>
  <si>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</si>
  <si>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</si>
  <si>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</si>
  <si>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</si>
  <si>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</si>
  <si>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</si>
  <si>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</si>
  <si>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</si>
  <si>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</si>
  <si>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</si>
  <si>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</si>
  <si>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</si>
  <si>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</si>
  <si>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</si>
  <si>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</si>
  <si>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</si>
  <si>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</si>
  <si>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</si>
  <si>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</si>
  <si>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</si>
  <si>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</si>
  <si>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</si>
  <si>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</si>
  <si>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</si>
  <si>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</si>
  <si>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</si>
  <si>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</si>
  <si>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</si>
  <si>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</si>
  <si>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</si>
  <si>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</si>
  <si>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</si>
  <si>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</si>
  <si>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</si>
  <si>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</si>
  <si>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</si>
  <si>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</si>
  <si>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</si>
  <si>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</si>
  <si>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</si>
  <si>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</si>
  <si>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</si>
  <si>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</si>
  <si>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</si>
  <si>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</si>
  <si>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</si>
  <si>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</si>
  <si>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</si>
  <si>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</si>
  <si>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</si>
  <si>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</si>
  <si>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</si>
  <si>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</si>
  <si>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</si>
  <si>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</si>
  <si>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</si>
  <si>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</si>
  <si>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</si>
  <si>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</si>
  <si>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</si>
  <si>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</si>
  <si>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</si>
  <si>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</si>
  <si>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</si>
  <si>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</si>
  <si>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</si>
  <si>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</si>
  <si>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</si>
  <si>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</si>
  <si>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</si>
  <si>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</si>
  <si>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</si>
  <si>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</si>
  <si>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</si>
  <si>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</si>
  <si>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</si>
  <si>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</si>
  <si>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</si>
  <si>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</si>
  <si>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</si>
  <si>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</si>
  <si>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</si>
  <si>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</si>
  <si>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</si>
  <si>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</si>
  <si>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</si>
  <si>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</si>
  <si>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</si>
  <si>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</si>
  <si>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</si>
  <si>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</si>
  <si>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</si>
  <si>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</si>
  <si>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</si>
  <si>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</si>
  <si>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</si>
  <si>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</si>
  <si>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</si>
  <si>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</si>
  <si>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</si>
  <si>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</si>
  <si>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</si>
  <si>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</si>
  <si>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</si>
  <si>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</si>
  <si>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</si>
  <si>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</si>
  <si>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</si>
  <si>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</si>
  <si>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</si>
  <si>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</si>
  <si>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</si>
  <si>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</si>
  <si>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</si>
  <si>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</si>
  <si>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</si>
  <si>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</si>
  <si>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</si>
  <si>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</si>
  <si>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</si>
  <si>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</si>
  <si>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</si>
  <si>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</si>
  <si>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</si>
  <si>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</si>
  <si>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</si>
  <si>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</si>
  <si>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</si>
  <si>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</si>
  <si>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</si>
  <si>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</si>
  <si>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</si>
  <si>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</si>
  <si>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</si>
  <si>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</si>
  <si>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</si>
  <si>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</si>
  <si>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</si>
  <si>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</si>
  <si>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</si>
  <si>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</si>
  <si>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</si>
  <si>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</si>
  <si>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</si>
  <si>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</si>
  <si>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</si>
  <si>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</si>
  <si>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</si>
  <si>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</si>
  <si>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</si>
  <si>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</si>
  <si>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</si>
  <si>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</si>
  <si>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</si>
  <si>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</si>
  <si>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</si>
  <si>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</si>
  <si>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</si>
  <si>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</si>
  <si>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</si>
  <si>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</si>
  <si>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</si>
  <si>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</si>
  <si>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</si>
  <si>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</si>
  <si>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</si>
  <si>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</si>
  <si>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</si>
  <si>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</si>
  <si>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</si>
  <si>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</si>
  <si>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</si>
  <si>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</si>
  <si>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</si>
  <si>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</si>
  <si>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</si>
  <si>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</si>
  <si>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</si>
  <si>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</si>
  <si>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</si>
  <si>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</si>
  <si>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</si>
  <si>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</si>
  <si>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</si>
  <si>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</si>
  <si>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</si>
  <si>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</si>
  <si>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</si>
  <si>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</si>
  <si>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</si>
  <si>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</si>
  <si>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</si>
  <si>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</si>
  <si>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</si>
  <si>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</si>
  <si>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</si>
  <si>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</si>
  <si>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</si>
  <si>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</si>
  <si>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</si>
  <si>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</si>
  <si>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</si>
  <si>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</si>
  <si>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</si>
  <si>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</si>
  <si>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</si>
  <si>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</si>
  <si>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</si>
  <si>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</si>
  <si>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</si>
  <si>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</si>
  <si>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</si>
  <si>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</si>
  <si>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</si>
  <si>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</si>
  <si>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</si>
  <si>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</si>
  <si>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</si>
  <si>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</si>
  <si>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</si>
  <si>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</si>
  <si>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</si>
  <si>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</si>
  <si>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</si>
  <si>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</si>
  <si>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</si>
  <si>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</si>
  <si>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</si>
  <si>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</si>
  <si>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</si>
  <si>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</si>
  <si>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</si>
  <si>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</si>
  <si>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</si>
  <si>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</si>
  <si>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</si>
  <si>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</si>
  <si>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</si>
  <si>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</si>
  <si>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</si>
  <si>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</si>
  <si>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</si>
  <si>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</si>
  <si>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</si>
  <si>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</si>
  <si>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</si>
  <si>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</si>
  <si>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</si>
  <si>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</si>
  <si>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</si>
  <si>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</si>
  <si>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</si>
  <si>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</si>
  <si>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</si>
  <si>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</si>
  <si>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</si>
  <si>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</si>
  <si>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</si>
  <si>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</si>
  <si>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</si>
  <si>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</si>
  <si>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</si>
  <si>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</si>
  <si>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</si>
  <si>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</si>
  <si>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</si>
  <si>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</si>
  <si>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</si>
  <si>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</si>
  <si>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</si>
  <si>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</si>
  <si>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</si>
  <si>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</si>
  <si>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</si>
  <si>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</si>
  <si>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</si>
  <si>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</si>
  <si>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</si>
  <si>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</si>
  <si>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</si>
  <si>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</si>
  <si>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</si>
  <si>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</si>
  <si>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</si>
  <si>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</si>
  <si>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</si>
  <si>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</si>
  <si>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</si>
  <si>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</si>
  <si>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</si>
  <si>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</si>
  <si>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</si>
  <si>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</si>
  <si>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</si>
  <si>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</si>
  <si>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</si>
  <si>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</si>
  <si>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</si>
  <si>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</si>
  <si>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</si>
  <si>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</si>
  <si>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</si>
  <si>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</si>
  <si>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</si>
  <si>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</si>
  <si>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</si>
  <si>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</si>
  <si>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</si>
  <si>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</si>
  <si>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</si>
  <si>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</si>
  <si>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</si>
  <si>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</si>
  <si>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</si>
  <si>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</si>
  <si>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</si>
  <si>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</si>
  <si>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</si>
  <si>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</si>
  <si>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</si>
  <si>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Республика Коми</t>
  </si>
  <si>
    <t>Не требуется</t>
  </si>
  <si>
    <t>Не относится</t>
  </si>
  <si>
    <t>нд</t>
  </si>
  <si>
    <t>Не влияет</t>
  </si>
  <si>
    <t>с. Зеленец</t>
  </si>
  <si>
    <t xml:space="preserve"> Исполнение обязательств по договору ТП.</t>
  </si>
  <si>
    <t>нет этапов</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</si>
  <si>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</si>
  <si>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</si>
  <si>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</si>
  <si>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</si>
  <si>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</si>
  <si>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</si>
  <si>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</si>
  <si>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</si>
  <si>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</si>
  <si>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10 (МВА)</t>
  </si>
  <si>
    <t>6,12 (МВА) от 21.12.2018</t>
  </si>
  <si>
    <t>Год 2016</t>
  </si>
  <si>
    <t>Год 2017</t>
  </si>
  <si>
    <t>Год 2018</t>
  </si>
  <si>
    <t>Год 2019</t>
  </si>
  <si>
    <t>Год 2020</t>
  </si>
  <si>
    <t>Год 2021</t>
  </si>
  <si>
    <t>Год 2022</t>
  </si>
  <si>
    <t>Год 2023</t>
  </si>
  <si>
    <t>Год 2024</t>
  </si>
  <si>
    <t>Год 2025</t>
  </si>
  <si>
    <t>Договор подписан обеими сторонами</t>
  </si>
  <si>
    <t>Сметная стоимость проекта в прогнозных ценах с НДС, млн. руб.</t>
  </si>
  <si>
    <t>не требуется</t>
  </si>
  <si>
    <t>Филиал ПАО «МРСК Северо-Запада» в Республике Коми</t>
  </si>
  <si>
    <t>K_009-55-2-01.32-1863</t>
  </si>
  <si>
    <t>до 2 020 г.</t>
  </si>
  <si>
    <t>10,608 млн. руб. без НДС (в том числе за период реализации программы 10,608 млн. руб. без НДС)</t>
  </si>
  <si>
    <t>12,729 млн. руб. с НДС (в том числе за период реализации программы 12,729 млн. руб. с НДС)</t>
  </si>
  <si>
    <t>С</t>
  </si>
  <si>
    <t>6,508 млн / км (Без НДС)</t>
  </si>
  <si>
    <t>шт./комплекты</t>
  </si>
  <si>
    <t>га.</t>
  </si>
  <si>
    <t>т.у.</t>
  </si>
  <si>
    <t>протяженность, км</t>
  </si>
  <si>
    <t>площадь, м2</t>
  </si>
  <si>
    <t>7,1 (МВА) от 18.12.2019</t>
  </si>
  <si>
    <t>по состоянию на 01.01.2020</t>
  </si>
  <si>
    <t>3 кв.; 4 кв.</t>
  </si>
  <si>
    <t>3.8</t>
  </si>
  <si>
    <t>3.9</t>
  </si>
  <si>
    <t>3.10</t>
  </si>
  <si>
    <t>3.11</t>
  </si>
  <si>
    <t>4.8</t>
  </si>
  <si>
    <t>4.9</t>
  </si>
  <si>
    <t>4.10</t>
  </si>
  <si>
    <t>4.11</t>
  </si>
  <si>
    <t>5.7</t>
  </si>
  <si>
    <t>5.8</t>
  </si>
  <si>
    <t>5.9</t>
  </si>
  <si>
    <t>5.10</t>
  </si>
  <si>
    <t>7.6</t>
  </si>
  <si>
    <t>7.7</t>
  </si>
  <si>
    <t>7.8</t>
  </si>
  <si>
    <t>7.9</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</si>
  <si>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2020 г.;
Максимальная мощность присоединяемых потребителей электрической энергии:
3,25 	МВт	2020 г.;
Увеличение протяженности линий электропередачи в рамках осуществления технологического присоединения к электрическим сетям:
1,63 	Км(СН2 (6-10кВ))	2020 г.;</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</si>
  <si>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</si>
  <si>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</si>
  <si>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№56-01025Ю/18         от 17.05.2018</t>
  </si>
  <si>
    <t>№56-01025Ю/18-001 от 18.05.2018
№56-01025Ю/18-002 от 18.10.2018</t>
  </si>
  <si>
    <t>Республика Коми, Сыктывдинский р-н</t>
  </si>
  <si>
    <t>Комбикормовый завод, Республика Коми, Сыктывдинский р-н, ЗУ 11:05:0000000:164</t>
  </si>
  <si>
    <t>Проект.Опора-б/н ВЛ 10 кВ Фидер 523Д Бройлерна (для подключения ЗУ с кад.№11:05:0000000:164)</t>
  </si>
  <si>
    <t>10 кВ</t>
  </si>
  <si>
    <t>Вторая</t>
  </si>
  <si>
    <t>3.1.1.	Запроектировать и выполнить строительство двухцепной ВЛЗ 10 кВ от оп.№21 ВЛ 10 кВ яч.523Д ПС 110/10 кВ «Зеленец» и от оп.№22 ВЛ 10 кВ яч.508Д ПС 110/10 кВ «Зеленец» до границы земельного участка заявителя. Трассу ВЛЗ 10 кВ, тип опор, марку и сечение провода определить проектом.</t>
  </si>
  <si>
    <t xml:space="preserve"> Цена договора, 
тыс. руб. 
(с НДС)</t>
  </si>
  <si>
    <t>м2</t>
  </si>
  <si>
    <t xml:space="preserve">Филиал ПАО «МРСК Северо-Запада» в республике Коми </t>
  </si>
  <si>
    <t>1.1. Работы, услуги</t>
  </si>
  <si>
    <t>ПИР</t>
  </si>
  <si>
    <t>Выполнение  проектно-изыскательских работ по ИП «Строительство  в части ответвления ВЛ 10 кВ яч.508Д, 523Д ПС «Зеленец», замена трансформаторов тока яч.508Д, 523Д ПС «Зеленец» в с. Зеленец Сыктывдинского района Республики Коми (Птицефабрика Зеленецкая, ОАО Дог. № 56-01025Ю/18 от 17.05.18; )» (ИП №009-55-2-01.32-1852) для нужд ПО «ЮЭС» филиала ПАО «МРСК Северо-Запада» «Комиэнерго».</t>
  </si>
  <si>
    <t>Филиал</t>
  </si>
  <si>
    <t>ЗЗП</t>
  </si>
  <si>
    <t>ООО "Гео-Эксперт"</t>
  </si>
  <si>
    <t>Компас</t>
  </si>
  <si>
    <t>Неэлектронная</t>
  </si>
  <si>
    <t>15.08.2018</t>
  </si>
  <si>
    <t>24.08.2018</t>
  </si>
  <si>
    <t>28.08.2018</t>
  </si>
  <si>
    <t>31.08.2018</t>
  </si>
  <si>
    <t>10.10.2018</t>
  </si>
  <si>
    <t>ЗемПроектЭкология</t>
  </si>
  <si>
    <t>ВятЭнергоПроект</t>
  </si>
  <si>
    <t>Строительство в части ответвления ВЛ 10 кВ яч.508Д, 523Д ПС «Зеленец» протяженностью 1,63 км с установкой разъединителей (2 шт.), заменой трансформаторов тока яч.508Д, 523Д ПС «Зеленец» (2 шт.) и вырубкой древесно-кустарниковой растительности (1,07 га) в с. Зеленец Сыктывдинского района Республики Коми (Птицефабрика Зеленецкая, ОАО Дог. № 56-01025Ю/18 от 17.05.18)</t>
  </si>
  <si>
    <t>ВЛ 10 кВ яч.508Д, 523Д ПС «Зеленец» (ВЛ 10 кВ - 1,63 км),установка разъединителей (2 шт.), замена трансформаторов тока яч.508Д, 523Д ПС «Зеленец» (2 шт.) и вырубка древесно-кустарниковой растительности (1,07 га)</t>
  </si>
  <si>
    <t>Строительство отпайки ВЛ 10 кВ яч.508Д, 523Д ПС «Зеленец» (ВЛ 10 кВ - 1,63 км),установка разъединителей (2 шт.), замена трансформаторов тока яч.508Д, 523Д ПС «Зеленец» (2 шт.) и вырубка древесно-кустарниковой растительности (1,07 га)</t>
  </si>
  <si>
    <t xml:space="preserve">факт 2015 года </t>
  </si>
  <si>
    <t xml:space="preserve">Факт </t>
  </si>
  <si>
    <t xml:space="preserve">Предложение по корректировке </t>
  </si>
  <si>
    <t xml:space="preserve"> по состоянию на 01.01.2015</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</si>
  <si>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</si>
  <si>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</si>
  <si>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</si>
  <si>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 xml:space="preserve">  км: ввод -  1,63(1,63) др.ед.: ввод -  5,07</t>
  </si>
  <si>
    <t>Новое строительство</t>
  </si>
  <si>
    <t xml:space="preserve"> - по договорам подряда (в разбивке по каждому подрядчику и по договорам):</t>
  </si>
  <si>
    <t xml:space="preserve">договор на ПИР от 31.08.2018 № 180/18-Ю подрядчик ООО "Компас" </t>
  </si>
  <si>
    <t>объем заключенного договора в ценах  2018 года с НДС, млн. руб.</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</si>
  <si>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</si>
  <si>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</si>
  <si>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</si>
  <si>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</si>
  <si>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</si>
  <si>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</si>
  <si>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</si>
  <si>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</si>
  <si>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</si>
  <si>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</si>
  <si>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</si>
  <si>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</si>
  <si>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</si>
  <si>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</si>
  <si>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</si>
  <si>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</si>
  <si>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</si>
  <si>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</si>
  <si>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</si>
  <si>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</si>
  <si>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</si>
  <si>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приказ об утверждении проекта №150 от 10.04.2019</t>
  </si>
  <si>
    <t>Реализация ИП в срок</t>
  </si>
  <si>
    <t xml:space="preserve"> + (№508 от 31.12.2019)</t>
  </si>
  <si>
    <t xml:space="preserve">нд ООО "Компас" , ПИР , Выполнение проектно-изыскательских работ , 31.08.2018 , 180/18-Ю
отдел проектирования филиала ПАО «МРСК Северо-Запада» в Республике Коми </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</si>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</sst>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000000"/>
    <numFmt numFmtId="165" formatCode="0.0"/>
    <numFmt numFmtId="166" formatCode="0.000"/>
    <numFmt numFmtId="167" formatCode="_-* #,##0.00_р_._-;\-* #,##0.00_р_._-;_-* &quot;-&quot;??_р_._-;_-@_-"/>
    <numFmt numFmtId="168" formatCode="#,##0_ ;\-#,##0\ "/>
    <numFmt numFmtId="169" formatCode="_-* #,##0.00\ _р_._-;\-* #,##0.00\ _р_._-;_-* &quot;-&quot;??\ _р_._-;_-@_-"/>
    <numFmt numFmtId="170" formatCode="0.0000000"/>
    <numFmt numFmtId="171" formatCode="0&quot; кв.&quot;"/>
    <numFmt numFmtId="172" formatCode="0.00000"/>
    <numFmt numFmtId="173" formatCode="0.0000"/>
    <numFmt numFmtId="174" formatCode="0&quot; %&quot;"/>
  </numFmts>
  <fonts count="3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Arial"/>
      <family val="2"/>
    </font>
    <font>
      <sz val="11"/>
      <name val="Times New Roman"/>
      <family val="1"/>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80">
    <xf numFmtId="0" fontId="0" fillId="0" borderId="0"/>
    <xf numFmtId="0" fontId="9" fillId="0" borderId="0"/>
    <xf numFmtId="0" fontId="10" fillId="0" borderId="0"/>
    <xf numFmtId="0" fontId="11" fillId="0" borderId="0"/>
    <xf numFmtId="0" fontId="12" fillId="0" borderId="0"/>
    <xf numFmtId="0" fontId="9" fillId="0" borderId="0"/>
    <xf numFmtId="0" fontId="13" fillId="0" borderId="0"/>
    <xf numFmtId="0" fontId="9"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26" applyNumberFormat="0" applyAlignment="0" applyProtection="0"/>
    <xf numFmtId="0" fontId="18" fillId="20" borderId="27" applyNumberFormat="0" applyAlignment="0" applyProtection="0"/>
    <xf numFmtId="0" fontId="19" fillId="20" borderId="26" applyNumberFormat="0" applyAlignment="0" applyProtection="0"/>
    <xf numFmtId="0" fontId="20" fillId="0" borderId="0" applyBorder="0">
      <alignment horizontal="center" vertical="center" wrapText="1"/>
    </xf>
    <xf numFmtId="0" fontId="21" fillId="0" borderId="28" applyNumberFormat="0" applyFill="0" applyAlignment="0" applyProtection="0"/>
    <xf numFmtId="0" fontId="22" fillId="0" borderId="29" applyNumberFormat="0" applyFill="0" applyAlignment="0" applyProtection="0"/>
    <xf numFmtId="0" fontId="23" fillId="0" borderId="30" applyNumberFormat="0" applyFill="0" applyAlignment="0" applyProtection="0"/>
    <xf numFmtId="0" fontId="23" fillId="0" borderId="0" applyNumberFormat="0" applyFill="0" applyBorder="0" applyAlignment="0" applyProtection="0"/>
    <xf numFmtId="0" fontId="24" fillId="0" borderId="31" applyNumberFormat="0" applyFill="0" applyAlignment="0" applyProtection="0"/>
    <xf numFmtId="0" fontId="25" fillId="21" borderId="32"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9" fillId="0" borderId="0"/>
    <xf numFmtId="0" fontId="29" fillId="0" borderId="0"/>
    <xf numFmtId="0" fontId="10" fillId="0" borderId="0"/>
    <xf numFmtId="0" fontId="28" fillId="0" borderId="0"/>
    <xf numFmtId="0" fontId="10" fillId="0" borderId="0"/>
    <xf numFmtId="0" fontId="10" fillId="0" borderId="0"/>
    <xf numFmtId="0" fontId="12" fillId="0" borderId="0"/>
    <xf numFmtId="0" fontId="10" fillId="0" borderId="0"/>
    <xf numFmtId="0" fontId="9" fillId="0" borderId="0"/>
    <xf numFmtId="0" fontId="9" fillId="0" borderId="0"/>
    <xf numFmtId="0" fontId="9" fillId="0" borderId="0"/>
    <xf numFmtId="0" fontId="9" fillId="0" borderId="0"/>
    <xf numFmtId="0" fontId="9"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4" fillId="23" borderId="33"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32" fillId="0" borderId="0" applyFont="0" applyFill="0" applyBorder="0" applyAlignment="0" applyProtection="0"/>
    <xf numFmtId="0" fontId="33" fillId="0" borderId="34" applyNumberFormat="0" applyFill="0" applyAlignment="0" applyProtection="0"/>
    <xf numFmtId="0" fontId="34" fillId="0" borderId="0"/>
    <xf numFmtId="0" fontId="35" fillId="0" borderId="0" applyNumberFormat="0" applyFill="0" applyBorder="0" applyAlignment="0" applyProtection="0"/>
    <xf numFmtId="167" fontId="9" fillId="0" borderId="0" applyFont="0" applyFill="0" applyBorder="0" applyAlignment="0" applyProtection="0"/>
    <xf numFmtId="168" fontId="28" fillId="0" borderId="0" applyFont="0" applyFill="0" applyBorder="0" applyAlignment="0" applyProtection="0"/>
    <xf numFmtId="169" fontId="9" fillId="0" borderId="0" applyFont="0" applyFill="0" applyBorder="0" applyAlignment="0" applyProtection="0"/>
    <xf numFmtId="0" fontId="36" fillId="4" borderId="0" applyNumberFormat="0" applyBorder="0" applyAlignment="0" applyProtection="0"/>
    <xf numFmtId="9" fontId="9" fillId="0" borderId="0" applyFont="0" applyFill="0" applyBorder="0" applyAlignment="0" applyProtection="0"/>
    <xf numFmtId="0" fontId="37" fillId="0" borderId="0"/>
    <xf numFmtId="0" fontId="37" fillId="0" borderId="0"/>
    <xf numFmtId="0" fontId="37" fillId="0" borderId="0"/>
    <xf numFmtId="0" fontId="37" fillId="0" borderId="0"/>
    <xf numFmtId="0" fontId="37" fillId="0" borderId="0"/>
  </cellStyleXfs>
  <cellXfs count="19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0" fillId="0" borderId="0" xfId="0" applyAlignment="1">
      <alignment horizontal="center"/>
    </xf>
    <xf numFmtId="0" fontId="10" fillId="0" borderId="1" xfId="0" applyFont="1" applyBorder="1" applyAlignment="1">
      <alignment horizontal="center"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 xfId="0" applyFont="1" applyBorder="1" applyAlignment="1">
      <alignment horizontal="left" vertical="center" wrapText="1"/>
    </xf>
    <xf numFmtId="1" fontId="1" fillId="0" borderId="1" xfId="0" applyNumberFormat="1" applyFont="1" applyBorder="1" applyAlignment="1">
      <alignmen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0" fillId="0" borderId="1" xfId="0" applyBorder="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1" xfId="0" applyFont="1" applyFill="1" applyBorder="1" applyAlignment="1">
      <alignment horizontal="left" wrapText="1"/>
    </xf>
    <xf numFmtId="14" fontId="1" fillId="0" borderId="1" xfId="0" applyNumberFormat="1" applyFont="1" applyFill="1" applyBorder="1" applyAlignment="1">
      <alignment horizontal="left" wrapText="1"/>
    </xf>
    <xf numFmtId="0" fontId="38" fillId="0" borderId="25" xfId="75" applyNumberFormat="1" applyFont="1" applyBorder="1" applyAlignment="1">
      <alignment horizontal="left" vertical="center" wrapText="1"/>
    </xf>
    <xf numFmtId="0" fontId="37" fillId="0" borderId="0" xfId="76"/>
    <xf numFmtId="0" fontId="1" fillId="0" borderId="25" xfId="76" applyNumberFormat="1" applyFont="1" applyBorder="1" applyAlignment="1">
      <alignment horizontal="center" vertical="center" wrapText="1"/>
    </xf>
    <xf numFmtId="1" fontId="1" fillId="0" borderId="25" xfId="76" applyNumberFormat="1" applyFont="1" applyBorder="1" applyAlignment="1">
      <alignment horizontal="center" wrapText="1"/>
    </xf>
    <xf numFmtId="1" fontId="1" fillId="0" borderId="25" xfId="76" applyNumberFormat="1" applyFont="1" applyBorder="1" applyAlignment="1">
      <alignment horizontal="right" wrapText="1"/>
    </xf>
    <xf numFmtId="0" fontId="1" fillId="0" borderId="25" xfId="76" applyNumberFormat="1" applyFont="1" applyBorder="1" applyAlignment="1">
      <alignment horizontal="left" wrapText="1"/>
    </xf>
    <xf numFmtId="2" fontId="1" fillId="0" borderId="25" xfId="76" applyNumberFormat="1" applyFont="1" applyBorder="1" applyAlignment="1">
      <alignment horizontal="right" wrapText="1"/>
    </xf>
    <xf numFmtId="164" fontId="1" fillId="0" borderId="25" xfId="76" applyNumberFormat="1" applyFont="1" applyBorder="1" applyAlignment="1">
      <alignment horizontal="right" wrapText="1"/>
    </xf>
    <xf numFmtId="0" fontId="1" fillId="0" borderId="25" xfId="77" applyNumberFormat="1" applyFont="1" applyBorder="1" applyAlignment="1">
      <alignment horizontal="center" vertical="center" wrapText="1"/>
    </xf>
    <xf numFmtId="1" fontId="1" fillId="0" borderId="25" xfId="77" applyNumberFormat="1" applyFont="1" applyBorder="1" applyAlignment="1">
      <alignment horizontal="left" vertical="center" wrapText="1"/>
    </xf>
    <xf numFmtId="0" fontId="1" fillId="0" borderId="25" xfId="77" applyNumberFormat="1" applyFont="1" applyBorder="1" applyAlignment="1">
      <alignment horizontal="left" vertical="center" wrapText="1"/>
    </xf>
    <xf numFmtId="0" fontId="1" fillId="0" borderId="40" xfId="77" applyNumberFormat="1" applyFont="1" applyBorder="1" applyAlignment="1">
      <alignment horizontal="left" vertical="center" wrapText="1"/>
    </xf>
    <xf numFmtId="0" fontId="1" fillId="0" borderId="41" xfId="77" applyNumberFormat="1" applyFont="1" applyBorder="1" applyAlignment="1">
      <alignment horizontal="left" vertical="center" wrapText="1"/>
    </xf>
    <xf numFmtId="0" fontId="1" fillId="0" borderId="42" xfId="77" applyNumberFormat="1" applyFont="1" applyBorder="1" applyAlignment="1">
      <alignment horizontal="left" vertical="center" wrapText="1"/>
    </xf>
    <xf numFmtId="1" fontId="1" fillId="0" borderId="25" xfId="77" applyNumberFormat="1" applyFont="1" applyBorder="1" applyAlignment="1">
      <alignment horizontal="right" vertical="center" wrapText="1"/>
    </xf>
    <xf numFmtId="0" fontId="7" fillId="0" borderId="25" xfId="78" applyNumberFormat="1" applyFont="1" applyBorder="1" applyAlignment="1">
      <alignment horizontal="center" vertical="center" wrapText="1"/>
    </xf>
    <xf numFmtId="1" fontId="7" fillId="0" borderId="25" xfId="78" applyNumberFormat="1" applyFont="1" applyBorder="1" applyAlignment="1">
      <alignment horizontal="left" wrapText="1"/>
    </xf>
    <xf numFmtId="1" fontId="8" fillId="0" borderId="25" xfId="78" applyNumberFormat="1" applyFont="1" applyBorder="1" applyAlignment="1">
      <alignment horizontal="left" vertical="center" wrapText="1"/>
    </xf>
    <xf numFmtId="0" fontId="8" fillId="0" borderId="25" xfId="78" applyNumberFormat="1" applyFont="1" applyBorder="1" applyAlignment="1">
      <alignment horizontal="left" vertical="center" wrapText="1"/>
    </xf>
    <xf numFmtId="1" fontId="8" fillId="0" borderId="25" xfId="78" applyNumberFormat="1" applyFont="1" applyBorder="1" applyAlignment="1">
      <alignment horizontal="center" vertical="center" wrapText="1"/>
    </xf>
    <xf numFmtId="164" fontId="8" fillId="0" borderId="25" xfId="78" applyNumberFormat="1" applyFont="1" applyBorder="1" applyAlignment="1">
      <alignment horizontal="center" vertical="center" wrapText="1"/>
    </xf>
    <xf numFmtId="0" fontId="8" fillId="0" borderId="25" xfId="78" applyNumberFormat="1" applyFont="1" applyBorder="1" applyAlignment="1">
      <alignment horizontal="center" vertical="center" wrapText="1"/>
    </xf>
    <xf numFmtId="171" fontId="8" fillId="0" borderId="25" xfId="78" applyNumberFormat="1" applyFont="1" applyBorder="1" applyAlignment="1">
      <alignment horizontal="center" vertical="center" wrapText="1"/>
    </xf>
    <xf numFmtId="0" fontId="7" fillId="0" borderId="25" xfId="78" applyNumberFormat="1" applyFont="1" applyBorder="1" applyAlignment="1">
      <alignment horizontal="left" vertical="center" wrapText="1"/>
    </xf>
    <xf numFmtId="1" fontId="7" fillId="0" borderId="25" xfId="78" applyNumberFormat="1" applyFont="1" applyBorder="1" applyAlignment="1">
      <alignment horizontal="center" vertical="center" wrapText="1"/>
    </xf>
    <xf numFmtId="164" fontId="7" fillId="0" borderId="25" xfId="78" applyNumberFormat="1" applyFont="1" applyBorder="1" applyAlignment="1">
      <alignment horizontal="center" vertical="center" wrapText="1"/>
    </xf>
    <xf numFmtId="171" fontId="7" fillId="0" borderId="25" xfId="78" applyNumberFormat="1" applyFont="1" applyBorder="1" applyAlignment="1">
      <alignment horizontal="center" vertical="center" wrapText="1"/>
    </xf>
    <xf numFmtId="166" fontId="7" fillId="0" borderId="25" xfId="78" applyNumberFormat="1" applyFont="1" applyBorder="1" applyAlignment="1">
      <alignment horizontal="center" vertical="center" wrapText="1"/>
    </xf>
    <xf numFmtId="1" fontId="7" fillId="0" borderId="25" xfId="78" applyNumberFormat="1" applyFont="1" applyBorder="1" applyAlignment="1">
      <alignment horizontal="left" vertical="center" wrapText="1"/>
    </xf>
    <xf numFmtId="0" fontId="37" fillId="0" borderId="0" xfId="79"/>
    <xf numFmtId="0" fontId="1" fillId="0" borderId="0" xfId="79" applyFont="1" applyAlignment="1">
      <alignment horizontal="left"/>
    </xf>
    <xf numFmtId="0" fontId="37" fillId="0" borderId="0" xfId="79" applyAlignment="1">
      <alignment horizontal="left"/>
    </xf>
    <xf numFmtId="0" fontId="2"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vertical="center"/>
    </xf>
    <xf numFmtId="0" fontId="4" fillId="0" borderId="0" xfId="0" applyFont="1" applyAlignment="1">
      <alignment horizontal="center" wrapText="1"/>
    </xf>
    <xf numFmtId="0" fontId="1" fillId="0" borderId="35" xfId="76" applyNumberFormat="1" applyFont="1" applyBorder="1" applyAlignment="1">
      <alignment horizontal="center" vertical="center" wrapText="1"/>
    </xf>
    <xf numFmtId="0" fontId="1" fillId="0" borderId="36" xfId="76" applyNumberFormat="1" applyFont="1" applyBorder="1" applyAlignment="1">
      <alignment horizontal="center" vertical="center" wrapText="1"/>
    </xf>
    <xf numFmtId="0" fontId="1" fillId="0" borderId="25" xfId="76"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8" xfId="0" applyFont="1" applyBorder="1" applyAlignment="1">
      <alignment horizontal="left" wrapText="1"/>
    </xf>
    <xf numFmtId="170"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2" fillId="0" borderId="20" xfId="0" applyFont="1" applyBorder="1" applyAlignment="1">
      <alignment horizontal="left"/>
    </xf>
    <xf numFmtId="164" fontId="1" fillId="0" borderId="13" xfId="0" applyNumberFormat="1" applyFont="1" applyBorder="1" applyAlignment="1">
      <alignment horizontal="lef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164" fontId="1" fillId="0" borderId="8" xfId="0" applyNumberFormat="1" applyFont="1" applyBorder="1" applyAlignment="1">
      <alignment horizontal="left" wrapText="1"/>
    </xf>
    <xf numFmtId="0" fontId="2" fillId="0" borderId="0" xfId="0" applyFont="1" applyAlignment="1">
      <alignment horizontal="center" wrapText="1"/>
    </xf>
    <xf numFmtId="0" fontId="2" fillId="0" borderId="0" xfId="0" applyFont="1" applyAlignment="1">
      <alignment horizontal="left" wrapText="1"/>
    </xf>
    <xf numFmtId="0" fontId="1" fillId="0" borderId="24"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7" fillId="0" borderId="25" xfId="78" applyNumberFormat="1" applyFont="1" applyBorder="1" applyAlignment="1">
      <alignment horizontal="center" vertical="center" wrapText="1"/>
    </xf>
    <xf numFmtId="0" fontId="7" fillId="0" borderId="35" xfId="78" applyNumberFormat="1" applyFont="1" applyBorder="1" applyAlignment="1">
      <alignment horizontal="center" vertical="center" wrapText="1"/>
    </xf>
    <xf numFmtId="0" fontId="7" fillId="0" borderId="37" xfId="78" applyNumberFormat="1" applyFont="1" applyBorder="1" applyAlignment="1">
      <alignment horizontal="center" vertical="center" wrapText="1"/>
    </xf>
    <xf numFmtId="0" fontId="7" fillId="0" borderId="36" xfId="78" applyNumberFormat="1" applyFont="1" applyBorder="1" applyAlignment="1">
      <alignment horizontal="center" vertical="center" wrapText="1"/>
    </xf>
    <xf numFmtId="0" fontId="7" fillId="0" borderId="44" xfId="78" applyNumberFormat="1" applyFont="1" applyBorder="1" applyAlignment="1">
      <alignment horizontal="center" vertical="center" wrapText="1"/>
    </xf>
    <xf numFmtId="0" fontId="7" fillId="0" borderId="46" xfId="78" applyNumberFormat="1" applyFont="1" applyBorder="1" applyAlignment="1">
      <alignment horizontal="center" vertical="center" wrapText="1"/>
    </xf>
    <xf numFmtId="0" fontId="1" fillId="0" borderId="35" xfId="77" applyNumberFormat="1" applyFont="1" applyBorder="1" applyAlignment="1">
      <alignment horizontal="center" vertical="center" wrapText="1"/>
    </xf>
    <xf numFmtId="0" fontId="1" fillId="0" borderId="37" xfId="77" applyNumberFormat="1" applyFont="1" applyBorder="1" applyAlignment="1">
      <alignment horizontal="center" vertical="center" wrapText="1"/>
    </xf>
    <xf numFmtId="0" fontId="1" fillId="0" borderId="36" xfId="77" applyNumberFormat="1" applyFont="1" applyBorder="1" applyAlignment="1">
      <alignment horizontal="center" vertical="center" wrapText="1"/>
    </xf>
    <xf numFmtId="0" fontId="1" fillId="0" borderId="25" xfId="77" applyNumberFormat="1" applyFont="1" applyBorder="1" applyAlignment="1">
      <alignment horizontal="center" vertical="center" wrapText="1"/>
    </xf>
    <xf numFmtId="1" fontId="1" fillId="0" borderId="35" xfId="77" applyNumberFormat="1" applyFont="1" applyBorder="1" applyAlignment="1">
      <alignment horizontal="right" vertical="center" wrapText="1"/>
    </xf>
    <xf numFmtId="0" fontId="1" fillId="0" borderId="37" xfId="77" applyNumberFormat="1" applyFont="1" applyBorder="1" applyAlignment="1">
      <alignment horizontal="right" vertical="center" wrapText="1"/>
    </xf>
    <xf numFmtId="0" fontId="1" fillId="0" borderId="36" xfId="77" applyNumberFormat="1" applyFont="1" applyBorder="1" applyAlignment="1">
      <alignment horizontal="right" vertical="center" wrapText="1"/>
    </xf>
    <xf numFmtId="0" fontId="1" fillId="0" borderId="35" xfId="77" applyNumberFormat="1" applyFont="1" applyBorder="1" applyAlignment="1">
      <alignment horizontal="left" vertical="center" wrapText="1"/>
    </xf>
    <xf numFmtId="0" fontId="1" fillId="0" borderId="37" xfId="77" applyNumberFormat="1" applyFont="1" applyBorder="1" applyAlignment="1">
      <alignment horizontal="left" vertical="center" wrapText="1"/>
    </xf>
    <xf numFmtId="0" fontId="1" fillId="0" borderId="36" xfId="77" applyNumberFormat="1" applyFont="1" applyBorder="1" applyAlignment="1">
      <alignment horizontal="left" vertical="center" wrapText="1"/>
    </xf>
    <xf numFmtId="0" fontId="1" fillId="0" borderId="38" xfId="77" applyNumberFormat="1" applyFont="1" applyBorder="1" applyAlignment="1">
      <alignment horizontal="center" vertical="center" wrapText="1"/>
    </xf>
    <xf numFmtId="0" fontId="1" fillId="0" borderId="39" xfId="77" applyNumberFormat="1" applyFont="1" applyBorder="1" applyAlignment="1">
      <alignment horizontal="center" vertical="center" wrapText="1"/>
    </xf>
    <xf numFmtId="1" fontId="1" fillId="0" borderId="35" xfId="77" applyNumberFormat="1" applyFont="1" applyBorder="1" applyAlignment="1">
      <alignment horizontal="center" vertical="center" wrapText="1"/>
    </xf>
    <xf numFmtId="2" fontId="1" fillId="0" borderId="35" xfId="77" applyNumberFormat="1" applyFont="1" applyBorder="1" applyAlignment="1">
      <alignment horizontal="center" vertical="center" wrapText="1"/>
    </xf>
    <xf numFmtId="2" fontId="1" fillId="0" borderId="35" xfId="77" applyNumberFormat="1" applyFont="1" applyBorder="1" applyAlignment="1">
      <alignment horizontal="right" vertical="center" wrapText="1"/>
    </xf>
    <xf numFmtId="172" fontId="1" fillId="0" borderId="35" xfId="77" applyNumberFormat="1" applyFont="1" applyBorder="1" applyAlignment="1">
      <alignment horizontal="right" vertical="center" wrapText="1"/>
    </xf>
    <xf numFmtId="0" fontId="1" fillId="0" borderId="39" xfId="77" applyNumberFormat="1" applyFont="1" applyBorder="1" applyAlignment="1">
      <alignment horizontal="left" vertical="center" wrapText="1"/>
    </xf>
    <xf numFmtId="0" fontId="1" fillId="0" borderId="0" xfId="77" applyNumberFormat="1" applyFont="1" applyAlignment="1">
      <alignment horizontal="left" vertical="center" wrapText="1"/>
    </xf>
    <xf numFmtId="0" fontId="1" fillId="0" borderId="43" xfId="77" applyNumberFormat="1" applyFont="1" applyBorder="1" applyAlignment="1">
      <alignment horizontal="left" vertical="center" wrapText="1"/>
    </xf>
    <xf numFmtId="0" fontId="1" fillId="0" borderId="44" xfId="77" applyNumberFormat="1" applyFont="1" applyBorder="1" applyAlignment="1">
      <alignment horizontal="left" vertical="center" wrapText="1"/>
    </xf>
    <xf numFmtId="0" fontId="1" fillId="0" borderId="45" xfId="77" applyNumberFormat="1" applyFont="1" applyBorder="1" applyAlignment="1">
      <alignment horizontal="left" vertical="center" wrapText="1"/>
    </xf>
    <xf numFmtId="0" fontId="1" fillId="0" borderId="46" xfId="77" applyNumberFormat="1" applyFont="1" applyBorder="1" applyAlignment="1">
      <alignment horizontal="left" vertical="center" wrapText="1"/>
    </xf>
    <xf numFmtId="0" fontId="2" fillId="0" borderId="0" xfId="79" applyNumberFormat="1" applyFont="1" applyAlignment="1">
      <alignment horizontal="center" wrapText="1"/>
    </xf>
    <xf numFmtId="0" fontId="1" fillId="0" borderId="0" xfId="79" applyNumberFormat="1" applyFont="1" applyAlignment="1">
      <alignment horizontal="center"/>
    </xf>
    <xf numFmtId="0" fontId="4" fillId="0" borderId="0" xfId="79" applyNumberFormat="1" applyFont="1" applyAlignment="1">
      <alignment horizontal="center" wrapText="1"/>
    </xf>
    <xf numFmtId="0" fontId="7" fillId="0" borderId="25" xfId="79" applyNumberFormat="1" applyFont="1" applyBorder="1" applyAlignment="1">
      <alignment horizontal="left" wrapText="1"/>
    </xf>
    <xf numFmtId="0" fontId="1" fillId="0" borderId="25" xfId="79" applyNumberFormat="1" applyFont="1" applyBorder="1" applyAlignment="1">
      <alignment horizontal="center" wrapText="1"/>
    </xf>
    <xf numFmtId="0" fontId="2" fillId="0" borderId="0" xfId="79" applyNumberFormat="1" applyFont="1" applyAlignment="1">
      <alignment horizontal="center"/>
    </xf>
    <xf numFmtId="0" fontId="3" fillId="0" borderId="0" xfId="79" applyNumberFormat="1" applyFont="1" applyAlignment="1">
      <alignment horizontal="center"/>
    </xf>
    <xf numFmtId="0" fontId="7" fillId="0" borderId="38" xfId="79" applyNumberFormat="1" applyFont="1" applyBorder="1" applyAlignment="1">
      <alignment horizontal="left" wrapText="1"/>
    </xf>
    <xf numFmtId="1" fontId="1" fillId="0" borderId="25" xfId="79" applyNumberFormat="1" applyFont="1" applyBorder="1" applyAlignment="1">
      <alignment horizontal="center" wrapText="1"/>
    </xf>
    <xf numFmtId="2" fontId="1" fillId="0" borderId="25" xfId="79" applyNumberFormat="1" applyFont="1" applyBorder="1" applyAlignment="1">
      <alignment horizontal="center" wrapText="1"/>
    </xf>
    <xf numFmtId="173" fontId="1" fillId="0" borderId="25" xfId="79" applyNumberFormat="1" applyFont="1" applyBorder="1" applyAlignment="1">
      <alignment horizontal="center" wrapText="1"/>
    </xf>
    <xf numFmtId="0" fontId="8" fillId="0" borderId="25" xfId="79" applyNumberFormat="1" applyFont="1" applyBorder="1" applyAlignment="1">
      <alignment horizontal="left" wrapText="1"/>
    </xf>
    <xf numFmtId="166" fontId="1" fillId="0" borderId="25" xfId="79" applyNumberFormat="1" applyFont="1" applyBorder="1" applyAlignment="1">
      <alignment horizontal="center" wrapText="1"/>
    </xf>
    <xf numFmtId="10" fontId="1" fillId="0" borderId="25" xfId="74" applyNumberFormat="1" applyFont="1" applyBorder="1" applyAlignment="1">
      <alignment horizontal="center" wrapText="1"/>
    </xf>
    <xf numFmtId="0" fontId="2" fillId="0" borderId="25" xfId="79" applyNumberFormat="1" applyFont="1" applyBorder="1" applyAlignment="1">
      <alignment horizontal="center" wrapText="1"/>
    </xf>
    <xf numFmtId="172" fontId="1" fillId="0" borderId="25" xfId="79" applyNumberFormat="1" applyFont="1" applyBorder="1" applyAlignment="1">
      <alignment horizontal="center" wrapText="1"/>
    </xf>
    <xf numFmtId="174" fontId="1" fillId="0" borderId="25" xfId="79" applyNumberFormat="1" applyFont="1" applyBorder="1" applyAlignment="1">
      <alignment horizontal="center" wrapText="1"/>
    </xf>
    <xf numFmtId="10" fontId="2" fillId="0" borderId="25" xfId="74" applyNumberFormat="1" applyFont="1" applyBorder="1" applyAlignment="1">
      <alignment horizontal="center" wrapText="1"/>
    </xf>
    <xf numFmtId="0" fontId="7" fillId="0" borderId="35" xfId="79" applyNumberFormat="1" applyFont="1" applyBorder="1" applyAlignment="1">
      <alignment horizontal="left" wrapText="1"/>
    </xf>
    <xf numFmtId="0" fontId="7" fillId="0" borderId="37" xfId="79" applyNumberFormat="1" applyFont="1" applyBorder="1" applyAlignment="1">
      <alignment horizontal="left" wrapText="1"/>
    </xf>
    <xf numFmtId="0" fontId="7" fillId="0" borderId="36" xfId="79" applyNumberFormat="1" applyFont="1" applyBorder="1" applyAlignment="1">
      <alignment horizontal="left" wrapText="1"/>
    </xf>
    <xf numFmtId="0" fontId="1" fillId="0" borderId="35" xfId="79" applyNumberFormat="1" applyFont="1" applyBorder="1" applyAlignment="1">
      <alignment horizontal="center" wrapText="1"/>
    </xf>
    <xf numFmtId="0" fontId="1" fillId="0" borderId="39" xfId="79" applyNumberFormat="1" applyFont="1" applyBorder="1" applyAlignment="1">
      <alignment horizontal="center" wrapText="1"/>
    </xf>
    <xf numFmtId="0" fontId="1" fillId="0" borderId="0" xfId="79" applyNumberFormat="1" applyFont="1" applyAlignment="1">
      <alignment horizontal="center" wrapText="1"/>
    </xf>
    <xf numFmtId="0" fontId="1" fillId="0" borderId="43" xfId="79" applyNumberFormat="1" applyFont="1" applyBorder="1" applyAlignment="1">
      <alignment horizontal="center" wrapText="1"/>
    </xf>
    <xf numFmtId="0" fontId="1" fillId="0" borderId="44" xfId="79" applyNumberFormat="1" applyFont="1" applyBorder="1" applyAlignment="1">
      <alignment horizontal="center" wrapText="1"/>
    </xf>
    <xf numFmtId="0" fontId="1" fillId="0" borderId="45" xfId="79" applyNumberFormat="1" applyFont="1" applyBorder="1" applyAlignment="1">
      <alignment horizontal="center" wrapText="1"/>
    </xf>
    <xf numFmtId="0" fontId="1" fillId="0" borderId="46" xfId="79" applyNumberFormat="1" applyFont="1" applyBorder="1" applyAlignment="1">
      <alignment horizontal="center" wrapText="1"/>
    </xf>
  </cellXfs>
  <cellStyles count="80">
    <cellStyle name="20% - Акцент1 2" xfId="8"/>
    <cellStyle name="20% - Акцент2 2" xfId="9"/>
    <cellStyle name="20% - Акцент3 2" xfId="10"/>
    <cellStyle name="20% - Акцент4 2" xfId="11"/>
    <cellStyle name="20% - Акцент5 2" xfId="12"/>
    <cellStyle name="20% - Акцент6 2" xfId="13"/>
    <cellStyle name="40% - Акцент1 2" xfId="14"/>
    <cellStyle name="40% - Акцент2 2" xfId="15"/>
    <cellStyle name="40% - Акцент3 2" xfId="16"/>
    <cellStyle name="40% - Акцент4 2" xfId="17"/>
    <cellStyle name="40% - Акцент5 2" xfId="18"/>
    <cellStyle name="40% - Акцент6 2" xfId="19"/>
    <cellStyle name="60% - Акцент1 2" xfId="20"/>
    <cellStyle name="60% - Акцент2 2" xfId="21"/>
    <cellStyle name="60% - Акцент3 2" xfId="22"/>
    <cellStyle name="60% - Акцент4 2" xfId="23"/>
    <cellStyle name="60% - Акцент5 2" xfId="24"/>
    <cellStyle name="60% - Акцент6 2" xfId="25"/>
    <cellStyle name="Normal 2" xfId="26"/>
    <cellStyle name="Акцент1 2" xfId="27"/>
    <cellStyle name="Акцент2 2" xfId="28"/>
    <cellStyle name="Акцент3 2" xfId="29"/>
    <cellStyle name="Акцент4 2" xfId="30"/>
    <cellStyle name="Акцент5 2" xfId="31"/>
    <cellStyle name="Акцент6 2" xfId="32"/>
    <cellStyle name="Ввод  2" xfId="33"/>
    <cellStyle name="Вывод 2" xfId="34"/>
    <cellStyle name="Вычисление 2" xfId="35"/>
    <cellStyle name="Заголовок"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10 2 2 2 3" xfId="1"/>
    <cellStyle name="Обычный 12 2" xfId="45"/>
    <cellStyle name="Обычный 2" xfId="46"/>
    <cellStyle name="Обычный 2 2" xfId="6"/>
    <cellStyle name="Обычный 2 2 37" xfId="47"/>
    <cellStyle name="Обычный 2 51" xfId="48"/>
    <cellStyle name="Обычный 217" xfId="5"/>
    <cellStyle name="Обычный 3" xfId="2"/>
    <cellStyle name="Обычный 3 2" xfId="49"/>
    <cellStyle name="Обычный 3 2 2 2" xfId="50"/>
    <cellStyle name="Обычный 3 2 2 2 2" xfId="51"/>
    <cellStyle name="Обычный 3 21" xfId="52"/>
    <cellStyle name="Обычный 4" xfId="53"/>
    <cellStyle name="Обычный 4 2" xfId="54"/>
    <cellStyle name="Обычный 5" xfId="4"/>
    <cellStyle name="Обычный 6" xfId="55"/>
    <cellStyle name="Обычный 6 2" xfId="56"/>
    <cellStyle name="Обычный 6 2 2" xfId="57"/>
    <cellStyle name="Обычный 6 2 3" xfId="58"/>
    <cellStyle name="Обычный 6 2 3 9" xfId="7"/>
    <cellStyle name="Обычный 7" xfId="3"/>
    <cellStyle name="Обычный 7 2" xfId="59"/>
    <cellStyle name="Обычный 8" xfId="60"/>
    <cellStyle name="Обычный_1. паспорт местоположение" xfId="75"/>
    <cellStyle name="Обычный_2. паспорт  ТП" xfId="76"/>
    <cellStyle name="Обычный_6.2. Паспорт фин осв ввод" xfId="78"/>
    <cellStyle name="Обычный_7. Паспорт отчет о закупке" xfId="77"/>
    <cellStyle name="Обычный_8. Общие сведения" xfId="79"/>
    <cellStyle name="Плохой 2" xfId="61"/>
    <cellStyle name="Пояснение 2" xfId="62"/>
    <cellStyle name="Примечание 2" xfId="63"/>
    <cellStyle name="Процентный" xfId="74" builtinId="5"/>
    <cellStyle name="Процентный 2" xfId="64"/>
    <cellStyle name="Процентный 3" xfId="65"/>
    <cellStyle name="Процентный 4" xfId="66"/>
    <cellStyle name="Связанная ячейка 2" xfId="67"/>
    <cellStyle name="Стиль 1" xfId="68"/>
    <cellStyle name="Текст предупреждения 2" xfId="69"/>
    <cellStyle name="Финансовый 2" xfId="70"/>
    <cellStyle name="Финансовый 2 2 2 2 2" xfId="71"/>
    <cellStyle name="Финансовый 3" xfId="72"/>
    <cellStyle name="Хороший 2" xfId="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47625</xdr:colOff>
      <xdr:row>26</xdr:row>
      <xdr:rowOff>114300</xdr:rowOff>
    </xdr:from>
    <xdr:to>
      <xdr:col>12</xdr:col>
      <xdr:colOff>152400</xdr:colOff>
      <xdr:row>41</xdr:row>
      <xdr:rowOff>114300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924550" y="620077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1086;&#1073;&#1097;&#1080;&#1077;\&#1056;&#1072;&#1079;&#1083;&#1080;&#1095;&#1085;&#1099;&#1077;%20&#1086;&#1090;&#1095;&#1077;&#1090;&#1099;%20&#1076;&#1083;&#1103;%20&#1040;&#1059;\2020%20&#1075;&#1086;&#1076;\6.%20&#1048;&#1102;&#1085;&#1100;\26.05.2020%20&#1045;&#1089;&#1077;&#1074;%20&#1080;&#1089;&#1087;&#1086;&#1083;&#1103;&#1083;%20&#1089;&#1088;&#1086;&#1095;&#1085;&#1099;&#1081;%20&#1079;&#1072;&#1087;&#1088;&#1086;&#1089;%20&#1052;&#1056;&#1057;&#1050;\&#1047;&#1072;&#1076;&#1072;&#1085;&#1080;&#1077;%20&#1087;&#1086;%20&#1069;&#1092;&#1092;&#1077;&#1082;&#1090;&#1091;%20&#1086;&#1080;&#1092;&#1080;&#1072;&#1083;&#1100;&#1085;&#1086;&#1077;%2027.05.2020\&#1055;&#1088;&#1072;&#1074;&#1080;&#1083;&#1072;%20&#1079;&#1072;&#1087;&#1086;&#1083;&#1085;&#1077;&#1085;&#1080;&#1103;%20&#1087;&#1072;&#1089;&#1087;&#1086;&#1088;&#1090;&#1072;%20&#1048;&#1055;%20_&#1058;&#1054;&#1051;&#1068;&#1050;&#1054;%20&#1051;&#1048;&#1057;&#1058;%206.2_c&#1077;&#1082;&#1074;&#1077;&#1089;&#1090;&#10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очно!!!п2.п.17"/>
      <sheetName val="Форма1"/>
      <sheetName val="Ф 24"/>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
      <sheetName val="6.2. Паспорт фин осв ввод инстр"/>
      <sheetName val="7. Паспорт отчет о закупке"/>
      <sheetName val="8. Общие сведения"/>
      <sheetName val="Приложение 1"/>
      <sheetName val="Лист1"/>
    </sheetNames>
    <sheetDataSet>
      <sheetData sheetId="0"/>
      <sheetData sheetId="1"/>
      <sheetData sheetId="2">
        <row r="32">
          <cell r="C32" t="str">
            <v>Во все Формы МЭ с ф.1 по ф. 14 (столбец 3)</v>
          </cell>
          <cell r="ALH32" t="str">
            <v>Форма 12 столбец 29; Форма 14 столбец 14</v>
          </cell>
        </row>
        <row r="39">
          <cell r="C39" t="str">
            <v>Идентификатор инвестиционного проекта</v>
          </cell>
          <cell r="ALH39" t="str">
            <v>Задачи, решаемые в рамках реализации инвестиционного проекта</v>
          </cell>
        </row>
        <row r="42">
          <cell r="C42">
            <v>3</v>
          </cell>
          <cell r="ALH42">
            <v>996</v>
          </cell>
        </row>
        <row r="43">
          <cell r="C43" t="str">
            <v>*</v>
          </cell>
        </row>
        <row r="44">
          <cell r="C44" t="str">
            <v>Г</v>
          </cell>
        </row>
        <row r="45">
          <cell r="C45" t="str">
            <v>Г</v>
          </cell>
        </row>
        <row r="46">
          <cell r="C46" t="str">
            <v>Г</v>
          </cell>
        </row>
        <row r="47">
          <cell r="C47" t="str">
            <v>Г</v>
          </cell>
        </row>
        <row r="48">
          <cell r="C48" t="str">
            <v>Г</v>
          </cell>
        </row>
        <row r="49">
          <cell r="C49" t="str">
            <v>Г</v>
          </cell>
        </row>
        <row r="50">
          <cell r="C50" t="str">
            <v>Г</v>
          </cell>
        </row>
        <row r="51">
          <cell r="C51" t="str">
            <v>Г</v>
          </cell>
        </row>
        <row r="52">
          <cell r="C52" t="str">
            <v>Г</v>
          </cell>
          <cell r="ALH52">
            <v>0</v>
          </cell>
        </row>
        <row r="53">
          <cell r="C53" t="str">
            <v>Г</v>
          </cell>
          <cell r="ALH53">
            <v>0</v>
          </cell>
        </row>
        <row r="54">
          <cell r="C54" t="str">
            <v>F_001-56-1-00.00-0000</v>
          </cell>
          <cell r="ALH54" t="str">
            <v>Утвержденные данные указаны в соответствии с приказом Минэнерго России № 1333 от 16.12.2016.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 кВт включительно» в соответствии с Правилами заполнения форм.</v>
          </cell>
        </row>
        <row r="55">
          <cell r="C55" t="str">
            <v>G_001-56-2-00.00-0000</v>
          </cell>
          <cell r="ALH55" t="str">
            <v>Утвержденные данные указаны в соответствии с приказом Минэнерго России № 1333 от 16.12.2016.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 кВт включительно» в соответствии с Правилами заполнения форм.</v>
          </cell>
        </row>
        <row r="57">
          <cell r="C57" t="str">
            <v>Г</v>
          </cell>
          <cell r="ALH57">
            <v>0</v>
          </cell>
        </row>
        <row r="58">
          <cell r="C58" t="str">
            <v>F_002-56-0-00.00-0000</v>
          </cell>
          <cell r="ALH58" t="str">
            <v>Утвержденные данные указаны в соответствии с приказом Минэнерго России № 1333 от 16.12.2016.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 кВт включительно» в соответствии с Правилами заполнения форм.</v>
          </cell>
        </row>
        <row r="59">
          <cell r="C59" t="str">
            <v>F_002-56-2-00.00-0000</v>
          </cell>
          <cell r="ALH59" t="str">
            <v>Утвержденные данные указаны в соответствии с приказом Минэнерго России № 1333 от 16.12.2016. Информация по Предложению по корректировке утвержденного плана отражена в группе «Технологическое присоединение энергопринимающих устройств потребителей максимальной мощностью до 15 кВт включительно» в соответствии с Правилами заполнения форм.</v>
          </cell>
        </row>
        <row r="61">
          <cell r="C61" t="str">
            <v>Г</v>
          </cell>
        </row>
        <row r="62">
          <cell r="C62" t="str">
            <v>F_000-54-2-01.12-0003</v>
          </cell>
          <cell r="ALH62" t="str">
            <v xml:space="preserve"> Решаемые задачи: Исполнение обязательств по договору ТП. Обоснование для включения: договор ТП №50-02/521 от 18.12.2013.</v>
          </cell>
        </row>
        <row r="63">
          <cell r="C63" t="str">
            <v>F_000-54-2-01.12-0511</v>
          </cell>
          <cell r="ALH63" t="str">
            <v xml:space="preserve"> Решаемые задачи: Исполнение обязательств по договору ТП. Обоснование для включения: договор ТП №50-02/440 (156/1011) от 03.07.2013.</v>
          </cell>
        </row>
        <row r="64">
          <cell r="C64" t="str">
            <v>G_000-51-2-01.12-0023</v>
          </cell>
          <cell r="ALH64" t="str">
            <v xml:space="preserve"> Решаемые задачи: Исполнение обязательств по договору ТП. Обоснование для включения: договор ТП №56-02125В/14 от 20.03.2015.</v>
          </cell>
        </row>
        <row r="65">
          <cell r="C65" t="str">
            <v>F_000-52-2-01.21-0650</v>
          </cell>
          <cell r="ALH65" t="str">
            <v xml:space="preserve"> Решаемые задачи: Исполнение обязательств по договору ТП. Обоснование для включения: договор ТП №50-02/384 от 15.01.2013.</v>
          </cell>
        </row>
        <row r="66">
          <cell r="C66" t="str">
            <v>G_000-53-2-02.31-0010</v>
          </cell>
          <cell r="ALH66" t="str">
            <v xml:space="preserve"> Решаемые задачи: Исполнение обязательств по договору ТП. Обоснование для включения: договор ТП №56-00519С/14 от 14.05.2014. Объект введен в эксплуатацию в 2016 году, до реализации инвестиционного проекта нагрузка по результатам контрольных замеров от 18.12.2013 составляла 35,4 МВт.</v>
          </cell>
        </row>
        <row r="67">
          <cell r="C67" t="str">
            <v>I_000-51-2-01.12-0025</v>
          </cell>
          <cell r="ALH67" t="str">
            <v xml:space="preserve"> Решаемые задачи: Исполнение обязательств по договору ТП. Обоснование для включения: договор ТП №56-01994В/15 от 26.02.2016.</v>
          </cell>
        </row>
        <row r="68">
          <cell r="C68" t="str">
            <v>I_002-53-2-01.32-0629</v>
          </cell>
          <cell r="ALH68" t="str">
            <v xml:space="preserve"> Решаемые задачи: Исполнение обязательств по договору ТП. Обоснование для включения: договор ТП №56-02702С/16 от 18.10.2016. Объект введен в эксплуатацию в 2018 году, до реализации инвестиционного проекта нагрузка по результатам контрольных замеров от 21.12.2016 составляла 23,75 МВт.</v>
          </cell>
        </row>
        <row r="69">
          <cell r="C69" t="str">
            <v>I_000-53-2-02.31-0636</v>
          </cell>
          <cell r="ALH69" t="str">
            <v xml:space="preserve"> Решаемые задачи: Исполнение обязательств по договору ТП. Обоснование для включения: договор ТП №56-02933С/15 от 23.03.2016. Объект введен в эксплуатацию в 2017 году, до реализации инвестиционного проекта нагрузка по результатам контрольных замеров от 16.12.2015 составляла 22,42 МВт.</v>
          </cell>
        </row>
        <row r="71">
          <cell r="C71" t="str">
            <v>F_000-52-2-01.12-0114</v>
          </cell>
          <cell r="ALH71" t="str">
            <v xml:space="preserve"> Решаемые задачи: Исполнение обязательств по договору ТП. Обоснование для включения: договор ТП №50-02/422 от 05.07.2013.</v>
          </cell>
        </row>
        <row r="72">
          <cell r="C72" t="str">
            <v>G_000-54-2-01.33-0324</v>
          </cell>
          <cell r="ALH72" t="str">
            <v xml:space="preserve"> Решаемые задачи: Исполнение обязательств по договору ТП. Обоснование для включения: договор ТП №156/802 от 16.05.2011.</v>
          </cell>
        </row>
        <row r="73">
          <cell r="C73" t="str">
            <v>G_002-52-2-02.31-0207</v>
          </cell>
          <cell r="ALH73" t="str">
            <v xml:space="preserve"> Решаемые задачи: Исполнение обязательств по договору ТП. Обоснование для включения: договор ТП №56-04361П/14 от 09.02.2015.</v>
          </cell>
        </row>
        <row r="74">
          <cell r="C74" t="str">
            <v>G_000-53-2-02.41-0061</v>
          </cell>
          <cell r="ALH74" t="str">
            <v xml:space="preserve"> Решаемые задачи: Исполнение обязательств по договору ТП. Обоснование для включения: договор ТП №56-03343С/14 от 08.10.2014. Объект введен в эксплуатацию в 2016 году, до реализации инвестиционного проекта нагрузка по результатам контрольных замеров от 17.12.2014 составляла 22,08 МВт.</v>
          </cell>
        </row>
        <row r="75">
          <cell r="C75" t="str">
            <v>G_000-54-2-02.41-0399</v>
          </cell>
          <cell r="ALH75" t="str">
            <v xml:space="preserve"> Решаемые задачи: Исполнение обязательств по договору ТП. Обоснование для включения: договор ТП №023-156/1066 от 25.04.2013. Объект введен в эксплуатацию в 2016 году, до реализации инвестиционного проекта нагрузка по результатам контрольных замеров от 17.12.2014 составляла 10,1 МВт.</v>
          </cell>
        </row>
        <row r="76">
          <cell r="C76" t="str">
            <v>G_000-53-2-02.41-0060</v>
          </cell>
          <cell r="ALH76" t="str">
            <v xml:space="preserve"> Решаемые задачи: Исполнение обязательств по договору ТП. Обоснование для включения: договор ТП №56-02267С/14 от 29.07.2014. Объект введен в эксплуатацию в 2015 году, до реализации инвестиционного проекта нагрузка по результатам контрольных замеров от 18.12.2013 составляла 35,4 МВт.</v>
          </cell>
        </row>
        <row r="77">
          <cell r="C77" t="str">
            <v>F_000-53-2-03.31-0157</v>
          </cell>
          <cell r="ALH77" t="str">
            <v xml:space="preserve"> Решаемые задачи: Исполнение обязательств по договору ТП. Обоснование для включения: договор ТП №156/479 от 31.03.2008. Объект введен в эксплуатацию в 2015 году, до реализации инвестиционного проекта нагрузка по результатам контрольных замеров от 18.12.2013 составляла 35,4 МВт.</v>
          </cell>
        </row>
        <row r="78">
          <cell r="C78" t="str">
            <v>F_000-55-2-03.31-0465</v>
          </cell>
          <cell r="ALH78" t="str">
            <v xml:space="preserve"> Решаемые задачи: Исполнение обязательств по договору ТП. Обоснование для включения: договор ТП №56-01721Ю/14 от 04.07.2014. Объект введен в эксплуатацию в 2015 году, до реализации инвестиционного проекта нагрузка по результатам контрольных замеров от 17.12.2014 составляла 1,29 МВт.</v>
          </cell>
        </row>
        <row r="79">
          <cell r="C79" t="str">
            <v>F_000-55-2-03.31-1390</v>
          </cell>
          <cell r="ALH79" t="str">
            <v xml:space="preserve"> Решаемые задачи: Исполнение обязательств по договору ТП. Обоснование для включения: договор ТП №56-02625Ю/14 от 19.08.2014.</v>
          </cell>
        </row>
        <row r="80">
          <cell r="C80" t="str">
            <v>G_000-55-2-03.31-0669</v>
          </cell>
          <cell r="ALH80" t="str">
            <v xml:space="preserve"> Решаемые задачи: Исполнение обязательств по договору ТП. Обоснование для включения: договор ТП №56-04099Ю/14 от 08.12.2014.</v>
          </cell>
        </row>
        <row r="81">
          <cell r="C81" t="str">
            <v>F_000-53-2-03.31-0077</v>
          </cell>
          <cell r="ALH81" t="str">
            <v xml:space="preserve"> Решаемые задачи: Исполнение обязательств по договору ТП. Обоснование для включения: договор ТП №023-156/1204 от 20.05.2014. Объект введен в эксплуатацию в 2016 году, до реализации инвестиционного проекта нагрузка по результатам контрольных замеров от 18.12.2013 составляла 6,5 МВт.</v>
          </cell>
        </row>
        <row r="82">
          <cell r="C82" t="str">
            <v>I_000-53-2-02.41-0498</v>
          </cell>
          <cell r="ALH82" t="str">
            <v xml:space="preserve"> Решаемые задачи: Исполнение обязательств по договору ТП. Обоснование для включения: договор ТП №56-00349С/16 от 23.05.2016. Объект введен в эксплуатацию в 2017 году, до реализации инвестиционного проекта нагрузка по результатам контрольных замеров от 16.12.2015 составляла 22,42 МВт.</v>
          </cell>
        </row>
        <row r="83">
          <cell r="C83" t="str">
            <v>G_000-51-2-01.12-0024</v>
          </cell>
          <cell r="ALH83" t="str">
            <v xml:space="preserve"> Решаемые задачи: Исполнение обязательств по договору ТП. Обоснование для включения: договор ТП №56-03383-001В/14 от 26.03.2015.</v>
          </cell>
        </row>
        <row r="84">
          <cell r="C84" t="str">
            <v>G_000-54-2-02.41-0014</v>
          </cell>
          <cell r="ALH84" t="str">
            <v xml:space="preserve"> Решаемые задачи: Исполнение обязательств по договору ТП. Обоснование для включения: договор ТП №023-156/1190 от 17.12.2013. Объект введен в эксплуатацию в 2016 году, до реализации инвестиционного проекта нагрузка по результатам контрольных замеров от 17.12.2014 составляла 20,24 МВт.</v>
          </cell>
        </row>
        <row r="85">
          <cell r="C85" t="str">
            <v>G_000-54-2-02.41-0019</v>
          </cell>
          <cell r="ALH85" t="str">
            <v xml:space="preserve"> Решаемые задачи: Исполнение обязательств по договору ТП. Обоснование для включения: договор ТП №023-156/1191 от 17.12.2013. Объект введен в эксплуатацию в 2016 году, до реализации инвестиционного проекта нагрузка по результатам контрольных замеров от 18.12.2013 составляла 33,13 МВт.</v>
          </cell>
        </row>
        <row r="86">
          <cell r="C86" t="str">
            <v>G_000-53-2-02.41-0488</v>
          </cell>
          <cell r="ALH86" t="str">
            <v xml:space="preserve"> Решаемые задачи: Исполнение обязательств по договору ТП. Обоснование для включения: договор ТП №398/112-13 от 10.07.2013. Объект введен в эксплуатацию в 2015 году, до реализации инвестиционного проекта нагрузка по результатам контрольных замеров от 17.12.2014 составляла 23,26 МВт.</v>
          </cell>
        </row>
        <row r="87">
          <cell r="C87" t="str">
            <v>F_000-53-2-03.31-0125</v>
          </cell>
          <cell r="ALH87" t="str">
            <v xml:space="preserve"> Решаемые задачи: Исполнение обязательств по договору ТП. Обоснование для включения: договор ТП №023-156/1103 от 02.07.2013. Объект введен в эксплуатацию в 2015 году, до реализации инвестиционного проекта нагрузка по результатам контрольных замеров от 18.12.2013 составляла 10,8 МВт.</v>
          </cell>
        </row>
        <row r="88">
          <cell r="C88" t="str">
            <v>G_000-53-2-03.31-0116</v>
          </cell>
          <cell r="ALH88" t="str">
            <v xml:space="preserve"> Решаемые задачи: Исполнение обязательств по договору ТП. Обоснование для включения: договор ТП №56-04250С/14 от 11.12.2014. Объект введен в эксплуатацию в 2016 году, до реализации инвестиционного проекта нагрузка по результатам контрольных замеров от 17.12.2014 составляла 8,51 МВт.</v>
          </cell>
        </row>
        <row r="89">
          <cell r="C89" t="str">
            <v>G_000-53-2-03.31-0114</v>
          </cell>
          <cell r="ALH89" t="str">
            <v xml:space="preserve"> Решаемые задачи: Исполнение обязательств по договору ТП. Обоснование для включения: договор ТП №50-02/422 (156/892) от 26.01.2015. Объект введен в эксплуатацию в 2016 году, до реализации инвестиционного проекта нагрузка по результатам контрольных замеров от 17.12.2014 составляла 23,26 МВт.</v>
          </cell>
        </row>
        <row r="90">
          <cell r="C90" t="str">
            <v>I_000-53-2-02.41-0499</v>
          </cell>
          <cell r="ALH90" t="str">
            <v xml:space="preserve"> Решаемые задачи: Исполнение обязательств по договору ТП. Обоснование для включения: договор ТП №56-04295С/16 от 06.02.2017. Объект введен в эксплуатацию в 2018 году, до реализации инвестиционного проекта нагрузка по результатам контрольных замеров от 21.12.2016 составляла 23,75 МВт.</v>
          </cell>
        </row>
        <row r="91">
          <cell r="C91" t="str">
            <v>I_000-54-2-02.41-0502</v>
          </cell>
          <cell r="ALH91" t="str">
            <v xml:space="preserve"> Решаемые задачи: Исполнение обязательств по договору ТП. Обоснование для включения: договор ТП №56-02789Ц/15 от 21.09.2015. Объект введен в эксплуатацию в 2018 году, до реализации инвестиционного проекта нагрузка по результатам контрольных замеров от 21.12.2016 составляла 7,84 МВт.</v>
          </cell>
        </row>
        <row r="93">
          <cell r="C93" t="str">
            <v>I_000-55-2-02.32-0002</v>
          </cell>
          <cell r="ALH93" t="str">
            <v xml:space="preserve"> Решаемые задачи: Исполнение обязательств по договору ТП. Обоснование для включения: договор ТП №023-156/1164 от 18.10.2013. Объект введен в эксплуатацию в 2018 году, до реализации инвестиционного проекта нагрузка по результатам контрольных замеров от 20.12.2017 составляла 4,79 МВт.</v>
          </cell>
        </row>
        <row r="94">
          <cell r="C94" t="str">
            <v>I_009-55-2-02.41-0012</v>
          </cell>
          <cell r="ALH94" t="str">
            <v xml:space="preserve"> Решаемые задачи: Исполнение обязательств по договору ТП. Обоснование для включения: договор ТП №56-04932Ю/17 от 22.01.2018. Объект введен в эксплуатацию в 2019 году, до реализации инвестиционного проекта нагрузка по результатам контрольных замеров от 19.12.2018 составляла 22,167 МВт.</v>
          </cell>
        </row>
        <row r="95">
          <cell r="C95" t="str">
            <v>G_000-54-2-02.41-0039</v>
          </cell>
          <cell r="ALH95" t="str">
            <v xml:space="preserve"> Решаемые задачи: Исполнение обязательств по договору ТП. Обоснование для включения: договор ТП №56-03278Ц/14 от 22.09.2014. Объект введен в эксплуатацию в 2016 году, до реализации инвестиционного проекта нагрузка по результатам контрольных замеров от 17.12.2014 составляла 20,24 МВт.</v>
          </cell>
        </row>
        <row r="98">
          <cell r="C98" t="str">
            <v>J_009-55-2-02.32-0004</v>
          </cell>
          <cell r="ALH98" t="str">
            <v xml:space="preserve"> Решаемые задачи: Исполнение обязательств по договору ТП. Обоснование для включения: договор ТП №56-00947Ю/18 от 23.04.2018. Объект введен в эксплуатацию в 2019 году, до реализации инвестиционного проекта нагрузка по результатам контрольных замеров от 19.12.2018 составляла 22,941 МВт.</v>
          </cell>
        </row>
        <row r="99">
          <cell r="C99" t="str">
            <v>J_009-52-2-02.41-1013</v>
          </cell>
          <cell r="ALH99" t="str">
            <v xml:space="preserve"> Решаемые задачи: Исполнение обязательств по договору ТП. Обоснование для включения: договор ТП №56-04730П/17 от 09.04.2018. Объект введен в эксплуатацию в 2019 году, до реализации инвестиционного проекта нагрузка по результатам контрольных замеров от 19.12.2018 составляла 4,761 МВт.</v>
          </cell>
        </row>
        <row r="100">
          <cell r="C100" t="str">
            <v>J_009-55-2-02.41-0021</v>
          </cell>
          <cell r="ALH100" t="str">
            <v xml:space="preserve"> Решаемые задачи: Исполнение обязательств по договору ТП. Обоснование для включения: договор ТП №56-02201Ю/18 от 07.08.2018. Объект введен в эксплуатацию в 2019 году, до реализации инвестиционного проекта нагрузка по результатам контрольных замеров от 19.12.2018 составляла 1,52 МВт.</v>
          </cell>
        </row>
        <row r="101">
          <cell r="C101" t="str">
            <v>J_009-52-2-02.41-1014</v>
          </cell>
          <cell r="ALH101" t="str">
            <v xml:space="preserve"> Решаемые задачи: Исполнение обязательств по договору ТП. Обоснование для включения: договор ТП №56-00424П/18 от 13.06.2018. Объект введен в эксплуатацию в 2019 году, до реализации инвестиционного проекта нагрузка по результатам контрольных замеров от 19.12.2018 составляла 5,661 МВт.</v>
          </cell>
        </row>
        <row r="102">
          <cell r="C102" t="str">
            <v>J_009-54-2-02.41-2229</v>
          </cell>
          <cell r="ALH102" t="str">
            <v xml:space="preserve"> Решаемые задачи: Исполнение обязательств по договору ТП. Обоснование для включения: договор ТП №56-02575Ц/18 от 07.09.2018. Объект введен в эксплуатацию в 2019 году, до реализации инвестиционного проекта нагрузка по результатам контрольных замеров от 19.12.2018 составляла 6,91 МВт.</v>
          </cell>
        </row>
        <row r="103">
          <cell r="C103" t="str">
            <v>J_009-54-2-02.41-2227</v>
          </cell>
          <cell r="ALH103" t="str">
            <v xml:space="preserve"> Решаемые задачи: Исполнение обязательств по договору ТП. Обоснование для включения: договор ТП №56-00120Ц/18 от 01.03.2018. Объект введен в эксплуатацию в 2019 году, до реализации инвестиционного проекта нагрузка по результатам контрольных замеров от 19.12.2018 составляла 6,336 МВт.</v>
          </cell>
        </row>
        <row r="104">
          <cell r="C104" t="str">
            <v>J_009-55-2-03.31-1897</v>
          </cell>
          <cell r="ALH104" t="str">
            <v xml:space="preserve"> Решаемые задачи: Исполнение обязательств по договору ТП. Обоснование для включения: договор ТП №56-00544Ю/18 от 20.06.2018.</v>
          </cell>
        </row>
        <row r="106">
          <cell r="C106" t="str">
            <v>J_009-55-2-02.41-0023</v>
          </cell>
          <cell r="ALH106" t="str">
            <v xml:space="preserve"> Решаемые задачи: Исполнение обязательств по договору ТП. Обоснование для включения: договор ТП №56-03677Ю/18 от 06.11.2018. Объект введен в эксплуатацию в 2019 году, до реализации инвестиционного проекта нагрузка по результатам контрольных замеров от 19.12.2018 составляла 23,6 МВт.</v>
          </cell>
        </row>
        <row r="108">
          <cell r="C108" t="str">
            <v>I_000-51-2-03.13-0001</v>
          </cell>
          <cell r="ALH108" t="str">
            <v xml:space="preserve"> Решаемые задачи: Исполнение обязательств по договору ТП. Обоснование для включения: договор ТП №56-01885В/14 от 26.01.2015.</v>
          </cell>
        </row>
        <row r="109">
          <cell r="C109" t="str">
            <v>J_009-51-2-01.12-0028</v>
          </cell>
          <cell r="ALH109" t="str">
            <v xml:space="preserve"> Решаемые задачи: Исполнение обязательств по договору ТП. Обоснование для включения: договор ТП №56-01885В/14 от 26.01.2015.</v>
          </cell>
        </row>
        <row r="110">
          <cell r="C110" t="str">
            <v>K_009-55-2-02.41-0032</v>
          </cell>
          <cell r="ALH110" t="str">
            <v xml:space="preserve"> Решаемые задачи: Исполнение обязательств по договору ТП. Обоснование для включения: договор ТП №56-03166Ю/19 от 03.12.2019.</v>
          </cell>
        </row>
        <row r="111">
          <cell r="C111" t="str">
            <v>K_009-55-2-02.41-0029</v>
          </cell>
          <cell r="ALH111" t="str">
            <v xml:space="preserve"> Решаемые задачи: Исполнение обязательств по договору ТП. Обоснование для включения: договор ТП №56-00576Ю/19 от 17.06.2019.</v>
          </cell>
        </row>
        <row r="112">
          <cell r="C112" t="str">
            <v>K_009-54-2-02.41-2232</v>
          </cell>
          <cell r="ALH112" t="str">
            <v xml:space="preserve"> Решаемые задачи: Исполнение обязательств по договору ТП. Обоснование для включения: договор ТП №56-02913Ц/19 от 25.10.2019.</v>
          </cell>
        </row>
        <row r="114">
          <cell r="C114" t="str">
            <v>K_009-55-2-03.31-1910</v>
          </cell>
          <cell r="ALH114" t="str">
            <v xml:space="preserve"> Решаемые задачи: Исполнение обязательств по договору ТП. Обоснование для включения: договор ТП №56-00576Ю/19 от 17.06.2019.</v>
          </cell>
        </row>
        <row r="115">
          <cell r="C115" t="str">
            <v>K_009-55-2-03.31-1883</v>
          </cell>
          <cell r="ALH115" t="str">
            <v xml:space="preserve"> Решаемые задачи: Исполнение обязательств по договору ТП. Обоснование для включения: договор ТП №56-00153Ю/19 от 26.06.2019.</v>
          </cell>
        </row>
        <row r="116">
          <cell r="C116" t="str">
            <v>K_009-54-2-03.31-0928</v>
          </cell>
          <cell r="ALH116" t="str">
            <v xml:space="preserve"> Решаемые задачи: Исполнение обязательств по договору ТП. Обоснование для включения: договор ТП №56-03125Ц/19 от 05.11.2019.</v>
          </cell>
        </row>
        <row r="117">
          <cell r="C117" t="str">
            <v>K_009-55-2-02.41-0030</v>
          </cell>
          <cell r="ALH117" t="str">
            <v xml:space="preserve"> Решаемые задачи: Исполнение обязательств по договору ТП. Обоснование для включения: договор ТП №56-02646Ю/19 от 18.09.2019.</v>
          </cell>
        </row>
        <row r="118">
          <cell r="C118" t="str">
            <v>K_009-55-2-01.32-1863</v>
          </cell>
          <cell r="ALH118" t="str">
            <v xml:space="preserve"> Решаемые задачи: Исполнение обязательств по договору ТП. Обоснование для включения: договор ТП №56-01025Ю/18 от 17.05.2018.</v>
          </cell>
        </row>
        <row r="120">
          <cell r="C120" t="str">
            <v>K_009-55-2-02.41-0035</v>
          </cell>
          <cell r="ALH120" t="str">
            <v xml:space="preserve"> Решаемые задачи: Исполнение обязательств по договору ТП. Обоснование для включения: договор ТП №56-02963Ю/19 от 17.12.2019.</v>
          </cell>
        </row>
        <row r="123">
          <cell r="C123" t="str">
            <v>Г</v>
          </cell>
          <cell r="ALH123">
            <v>0</v>
          </cell>
        </row>
        <row r="124">
          <cell r="C124" t="str">
            <v>Г</v>
          </cell>
          <cell r="ALH124">
            <v>0</v>
          </cell>
        </row>
        <row r="146">
          <cell r="C146" t="str">
            <v>Г</v>
          </cell>
          <cell r="ALH146">
            <v>0</v>
          </cell>
        </row>
        <row r="158">
          <cell r="C158" t="str">
            <v>Г</v>
          </cell>
          <cell r="ALH158">
            <v>0</v>
          </cell>
        </row>
        <row r="159">
          <cell r="C159" t="str">
            <v>Г</v>
          </cell>
        </row>
        <row r="160">
          <cell r="C160" t="str">
            <v>Г</v>
          </cell>
          <cell r="ALH160">
            <v>0</v>
          </cell>
        </row>
        <row r="164">
          <cell r="C164" t="str">
            <v>Г</v>
          </cell>
          <cell r="ALH164">
            <v>0</v>
          </cell>
        </row>
        <row r="168">
          <cell r="C168" t="str">
            <v>Г</v>
          </cell>
          <cell r="ALH168">
            <v>0</v>
          </cell>
        </row>
        <row r="172">
          <cell r="C172" t="str">
            <v>Г</v>
          </cell>
        </row>
        <row r="173">
          <cell r="C173" t="str">
            <v>Г</v>
          </cell>
          <cell r="ALH173">
            <v>0</v>
          </cell>
        </row>
        <row r="177">
          <cell r="C177" t="str">
            <v>Г</v>
          </cell>
          <cell r="ALH177">
            <v>0</v>
          </cell>
        </row>
        <row r="181">
          <cell r="C181" t="str">
            <v>Г</v>
          </cell>
          <cell r="ALH181">
            <v>0</v>
          </cell>
        </row>
        <row r="185">
          <cell r="C185" t="str">
            <v>Г</v>
          </cell>
          <cell r="ALH185">
            <v>0</v>
          </cell>
        </row>
        <row r="186">
          <cell r="C186" t="str">
            <v>Г</v>
          </cell>
          <cell r="ALH186">
            <v>0</v>
          </cell>
        </row>
        <row r="194">
          <cell r="C194" t="str">
            <v>Г</v>
          </cell>
          <cell r="ALH194">
            <v>0</v>
          </cell>
        </row>
        <row r="195">
          <cell r="C195" t="str">
            <v>G_000-52-1-04.30-0002</v>
          </cell>
          <cell r="ALH195" t="str">
            <v xml:space="preserve"> Решаемые задачи: Исполнение обязательств по договору ТП. Обоснование для включения: договор ТП №50-02/384 от 15.01.2013. Объект введен в эксплуатацию в 2016 году, до реализации инвестиционного проекта нагрузка по результатам контрольных замеров от 17.12.2014 составляла 6 МВт.</v>
          </cell>
        </row>
        <row r="196">
          <cell r="C196" t="str">
            <v>I_002-52-1-03.11-0012</v>
          </cell>
          <cell r="ALH196" t="str">
            <v xml:space="preserve"> Решаемые задачи: Исполнение обязательств по договору ТП.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договор ТП №56-01701П/14 от 21.07.2015. Объект введен в эксплуатацию в 2017 году, до реализации инвестиционного проекта нагрузка по результатам контрольных замеров от 16.12.2015 составляла 34,74 МВт.</v>
          </cell>
        </row>
        <row r="197">
          <cell r="C197" t="str">
            <v>I_000-54-1-01.21-0523</v>
          </cell>
          <cell r="ALH197" t="str">
            <v xml:space="preserve"> Решаемые задачи: Исполнение обязательств по договору ТП. Обоснование для включения: договор ТП №56-01011Ц/15 от 14.07.2015.</v>
          </cell>
        </row>
        <row r="199">
          <cell r="C199" t="str">
            <v>G_000-54-1-03.31-0002</v>
          </cell>
          <cell r="ALH199" t="str">
            <v xml:space="preserve"> Решаемые задачи: Исполнение обязательств по договору ТП. Обоснование для включения: договор ТП №023-156/1190 от 17.12.2013. Объект введен в эксплуатацию в 2016 году, до реализации инвестиционного проекта нагрузка по результатам контрольных замеров от 07.02.2014 составляла 0,097 МВт.</v>
          </cell>
        </row>
        <row r="200">
          <cell r="C200" t="str">
            <v>G_000-53-1-03.31-0095</v>
          </cell>
          <cell r="ALH200" t="str">
            <v xml:space="preserve"> Решаемые задачи: Исполнение обязательств по договору ТП. Обоснование для включения: договор ТП №56-01362С/14 от 29.05.2014.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201">
          <cell r="C201" t="str">
            <v>G_000-54-1-03.31-0034</v>
          </cell>
          <cell r="ALH201" t="str">
            <v xml:space="preserve"> Решаемые задачи: Исполнение обязательств по договору ТП. Обоснование для включения: договор ТП №56-03278Ц/14 от 22.09.2014. Объект введен в эксплуатацию в 2016 году, до реализации инвестиционного проекта нагрузка по результатам контрольных замеров от 23.02.2014 составляла 0,043 МВт.</v>
          </cell>
        </row>
        <row r="202">
          <cell r="C202" t="str">
            <v>G_002-53-1-03.31-0007</v>
          </cell>
          <cell r="ALH202" t="str">
            <v xml:space="preserve"> Решаемые задачи: Исполнение обязательств по договору ТП. Обоснование для включения: договор ТП №56-03343С/14 от 08.10.2014. Объект введен в эксплуатацию в 2015 году, до реализации инвестиционного проекта нагрузка по результатам контрольных замеров от 03.02.2014 составляла 0,125 МВт.</v>
          </cell>
        </row>
        <row r="203">
          <cell r="C203" t="str">
            <v>G_002-55-2-03.31-0006</v>
          </cell>
          <cell r="ALH203" t="str">
            <v xml:space="preserve"> Решаемые задачи: Исполнение обязательств по договору ТП. Обоснование для включения: договор ТП №156/479 от 31.03.2008. Объект введен в эксплуатацию в 2015 году, до реализации инвестиционного проекта нагрузка по результатам контрольных замеров от 17.12.2014 составляла 22,08 МВт.</v>
          </cell>
        </row>
        <row r="204">
          <cell r="C204" t="str">
            <v>I_002-53-1-05.40-0030</v>
          </cell>
          <cell r="ALH204" t="str">
            <v xml:space="preserve"> Решаемые задачи: Исполнение обязательств по договору ТП. Обоснование для включения: договор ТП №56-01670С/15 от 09.06.2015. Объект введен в эксплуатацию в 2018 году, до реализации инвестиционного проекта нагрузка по результатам контрольных замеров от 03.02.2016 составляла 0,178 МВт.</v>
          </cell>
        </row>
        <row r="207">
          <cell r="C207" t="str">
            <v>I_009-51-1-03.31-0013</v>
          </cell>
          <cell r="ALH207" t="str">
            <v xml:space="preserve"> Решаемые задачи: Исполнение обязательств по договору ТП. Обоснование для включения: договор ТП №56-01670С/15 от 02.02.2016. Объект введен в эксплуатацию в 2018 году, до реализации инвестиционного проекта нагрузка по результатам контрольных замеров от 03.12.2016 составляла 0,176 МВт.</v>
          </cell>
        </row>
        <row r="208">
          <cell r="C208" t="str">
            <v>I_000-54-1-03.31-1003</v>
          </cell>
          <cell r="ALH208" t="str">
            <v xml:space="preserve"> Решаемые задачи: Исполнение обязательств по договору ТП. Обоснование для включения: договор ТП №56-02649Ц/17 от 15.08.2017. Объект введен в эксплуатацию в 2018 году, до реализации инвестиционного проекта нагрузка по результатам контрольных замеров от 01.02.2016 составляла 0,214 МВт.</v>
          </cell>
        </row>
        <row r="210">
          <cell r="C210" t="str">
            <v>G_000-54-1-03.13-0658</v>
          </cell>
          <cell r="ALH210" t="str">
            <v xml:space="preserve"> Решаемые задачи: Исполнение обязательств по договору ТП. Обоснование для включения: договор ТП №50-02/518 (156/1114) от 15.01.2014. Объект введен в эксплуатацию в 2017 году, до реализации инвестиционного проекта нагрузка по результатам контрольных замеров от 16.12.2015 составляла 7,32 МВт.</v>
          </cell>
        </row>
        <row r="211">
          <cell r="C211" t="str">
            <v>F_000-55-1-01.32-0051</v>
          </cell>
          <cell r="ALH211" t="str">
            <v xml:space="preserve"> Решаемые задачи: Исполнение обязательств по договору ТП. Обоснование для включения: договор ТП №56-02522Ю/14 от 08.08.2014.</v>
          </cell>
        </row>
        <row r="212">
          <cell r="C212" t="str">
            <v>G_000-55-1-01.32-0026</v>
          </cell>
          <cell r="ALH212" t="str">
            <v xml:space="preserve"> Решаемые задачи: Исполнение обязательств по договору ТП. Обоснование для включения: договор ТП №023-156/1198 от 20.01.2014.</v>
          </cell>
        </row>
        <row r="213">
          <cell r="C213" t="str">
            <v>G_000-55-1-03.31-1813</v>
          </cell>
          <cell r="ALH213" t="str">
            <v xml:space="preserve"> Решаемые задачи: Исполнение обязательств по договору ТП. Обоснование для включения: договор ТП №023-156/858 от 30.09.2011. Объект введен в эксплуатацию в 2015 году, до реализации инвестиционного проекта нагрузка по результатам контрольных замеров от 08.12.2012 составляла 0,1 МВт.</v>
          </cell>
        </row>
        <row r="214">
          <cell r="C214" t="str">
            <v>G_002-53-1-03.31-0008</v>
          </cell>
          <cell r="ALH214" t="str">
            <v xml:space="preserve"> Решаемые задачи: Исполнение обязательств по договору ТП. Обоснование для включения: договор ТП №56-03465С/14 от 21.10.2014. Объект введен в эксплуатацию в 2016 году, до реализации инвестиционного проекта нагрузка по результатам контрольных замеров от 15.01.2014 составляла 0,189 МВт.</v>
          </cell>
        </row>
        <row r="215">
          <cell r="C215" t="str">
            <v>I_002-53-1-01.32-0915</v>
          </cell>
          <cell r="ALH215" t="str">
            <v xml:space="preserve"> Решаемые задачи: Исполнение обязательств по договору ТП. Обоснование для включения: договор ТП  №56-04171С/16 от 18.01.2017.</v>
          </cell>
        </row>
        <row r="216">
          <cell r="C216" t="str">
            <v>I_000-53-1-01.32-0917</v>
          </cell>
          <cell r="ALH216" t="str">
            <v xml:space="preserve"> Решаемые задачи: Исполнение обязательств по договору ТП. Обоснование для включения: договор ТП №56-04337С/16 от 07.02.2017.</v>
          </cell>
        </row>
        <row r="217">
          <cell r="C217" t="str">
            <v>I_000-54-1-03.31-0999</v>
          </cell>
          <cell r="ALH217" t="str">
            <v xml:space="preserve"> Решаемые задачи: Исполнение обязательств по договору ТП. Обоснование для включения: договор ТП №56-00573Ц/17 от 07.04.2017. Объект введен в эксплуатацию в 2018 году, до реализации инвестиционного проекта нагрузка по результатам контрольных замеров от 09.02.2014 составляла 0,248 МВт.</v>
          </cell>
        </row>
        <row r="218">
          <cell r="C218" t="str">
            <v>I_000-55-1-03.31-1893</v>
          </cell>
          <cell r="ALH218" t="str">
            <v xml:space="preserve"> Решаемые задачи: Исполнение обязательств по договору ТП. Обоснование для включения: договор ТП №56-01206Ю/17 от 16.05.2017.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219">
          <cell r="C219" t="str">
            <v>I_000-52-1-03.31-1020</v>
          </cell>
          <cell r="ALH219" t="str">
            <v xml:space="preserve"> Решаемые задачи: Исполнение обязательств по договору ТП. Обоснование для включения: договор ТП №56-01542П/17 от 08.06.2017. Объект введен в эксплуатацию в 2018 году, до реализации инвестиционного проекта нагрузка по результатам контрольных замеров от 09.02.2017 составляла 0,123 МВт.</v>
          </cell>
        </row>
        <row r="220">
          <cell r="C220" t="str">
            <v>I_000-54-1-03.31-1002</v>
          </cell>
          <cell r="ALH220" t="str">
            <v xml:space="preserve"> Решаемые задачи: Исполнение обязательств по договору ТП. Обоснование для включения: договор ТП №56-02312Ц/17 от 07.08.2017. Объект введен в эксплуатацию в 2019 году, до реализации инвестиционного проекта нагрузка по результатам контрольных замеров от 22.12.2018 составляла 0,216 МВт.</v>
          </cell>
        </row>
        <row r="221">
          <cell r="C221" t="str">
            <v>I_000-51-1-03.13-0006</v>
          </cell>
          <cell r="ALH221" t="str">
            <v xml:space="preserve"> Решаемые задачи: Исполнение обязательств по договору ТП. Обоснование для включения: договор ТП №56-01502В/17 от 16.06.2017. Объект введен в эксплуатацию в 2018 году, до реализации инвестиционного проекта нагрузка по результатам контрольных замеров от 20.12.2017 составляла 5,51 МВт.</v>
          </cell>
        </row>
        <row r="222">
          <cell r="C222" t="str">
            <v>I_009-54-1-05.40-0141</v>
          </cell>
          <cell r="ALH222" t="str">
            <v xml:space="preserve"> Решаемые задачи: Исполнение обязательств по договору ТП. Обоснование для включения: договор ТП №56-00177Ц/17 от 27.02.2017. Объект введен в эксплуатацию в 2018 году, до реализации инвестиционного проекта нагрузка по результатам контрольных замеров от 21.12.2017 составляла 0,05 МВт.</v>
          </cell>
        </row>
        <row r="223">
          <cell r="C223" t="str">
            <v>I_002-54-1-05.40-0140</v>
          </cell>
          <cell r="ALH223" t="str">
            <v xml:space="preserve"> Решаемые задачи: Исполнение обязательств по договору ТП. Обоснование для включения: договор ТП №56-04303Ц/17 от 29.11.2017. Объект введен в эксплуатацию в 2018 году, до реализации инвестиционного проекта нагрузка по результатам контрольных замеров от 25.02.2018 составляла 0,18 МВт.</v>
          </cell>
        </row>
        <row r="224">
          <cell r="C224" t="str">
            <v>I_000-55-1-05.40-0738</v>
          </cell>
          <cell r="ALH224" t="str">
            <v xml:space="preserve"> Решаемые задачи: Исполнение обязательств по договору ТП. Обоснование для включения: договор ТП №56-02146Ю/17 от 08.08.2017. Объект введен в эксплуатацию в 2018 году, до реализации инвестиционного проекта нагрузка по результатам контрольных замеров от 20.01.2017 составляла 0,291 МВт.</v>
          </cell>
        </row>
        <row r="225">
          <cell r="C225" t="str">
            <v>I_009-55-1-05.40-0741</v>
          </cell>
          <cell r="ALH225" t="str">
            <v xml:space="preserve"> Решаемые задачи: Исполнение обязательств по договору ТП. Обоснование для включения: договор ТП №56-02057Ю/17 от 12.09.2017. Объект введен в эксплуатацию в 2018 году, до реализации инвестиционного проекта нагрузка по результатам контрольных замеров от 20.12.2017 составляла 23,1 МВт.</v>
          </cell>
        </row>
        <row r="226">
          <cell r="C226" t="str">
            <v>J_009-55-1-01.32-1880</v>
          </cell>
          <cell r="ALH226" t="str">
            <v xml:space="preserve"> Решаемые задачи: Исполнение обязательств по договору ТП. Обоснование для включения: договор ТП №56-04812Ю/17 от 10.01.2018.</v>
          </cell>
        </row>
        <row r="227">
          <cell r="C227" t="str">
            <v>J_009-55-1-03.31-1916</v>
          </cell>
          <cell r="ALH227" t="str">
            <v xml:space="preserve"> Решаемые задачи: Исполнение обязательств по договору ТП. Обоснование для включения: договор ТП №56-02201Ю/18 от 07.08.2018.</v>
          </cell>
        </row>
        <row r="229">
          <cell r="C229" t="str">
            <v>J_009-52-1-03.32-0029</v>
          </cell>
          <cell r="ALH229" t="str">
            <v xml:space="preserve"> Решаемые задачи: Исполнение обязательств по договору ТП. Обоснование для включения: договор ТП №56-03655П/18 от 29.11.2018.</v>
          </cell>
        </row>
        <row r="230">
          <cell r="C230" t="str">
            <v>J_009-51-1-03.32-0233</v>
          </cell>
          <cell r="ALH230" t="str">
            <v xml:space="preserve"> Решаемые задачи: Исполнение обязательств по договору ТП. Обоснование для включения: договор ТП №56-04790В/17 от 09.04.2018. Объект введен в эксплуатацию в 2019 году, до реализации инвестиционного проекта нагрузка по результатам контрольных замеров от 21.12.2018 составляла 0,46 МВт.</v>
          </cell>
        </row>
        <row r="232">
          <cell r="C232" t="str">
            <v>J_009-54-1-03.31-1004</v>
          </cell>
          <cell r="ALH232" t="str">
            <v xml:space="preserve"> Решаемые задачи: Исполнение обязательств по договору ТП. Обоснование для включения: договор ТП №56-00120Ц/18 от 01.03.2018. Объект введен в эксплуатацию в 2019 году, до реализации инвестиционного проекта нагрузка по результатам контрольных замеров от 15.02.2018 составляла 0,09 МВт.</v>
          </cell>
        </row>
        <row r="233">
          <cell r="C233" t="str">
            <v>J_009-55-1-03.31-1905</v>
          </cell>
          <cell r="ALH233" t="str">
            <v xml:space="preserve"> Решаемые задачи: Исполнение обязательств по договору ТП. Обоснование для включения: договор ТП №56-00882Ю/18 от 11.05.2018.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234">
          <cell r="C234" t="str">
            <v>J_009-52-1-03.31-1045</v>
          </cell>
          <cell r="ALH234" t="str">
            <v xml:space="preserve"> Решаемые задачи: Исполнение обязательств по договору ТП. Обоснование для включения: договор ТП №56-00291П/18 от 19.03.2018. Объект введен в эксплуатацию в 2019 году, до реализации инвестиционного проекта нагрузка по результатам контрольных замеров от 13.01.2018 составляла 0,117 МВт.</v>
          </cell>
        </row>
        <row r="235">
          <cell r="C235" t="str">
            <v>J_000-54-1-05.40-0139</v>
          </cell>
          <cell r="ALH235" t="str">
            <v xml:space="preserve"> Решаемые задачи: Исполнение обязательств по договору ТП. Обоснование для включения: договор ТП №56-03869Ц/17 от 14.11.2017. Объект введен в эксплуатацию в 2019 году, до реализации инвестиционного проекта нагрузка по результатам контрольных замеров от 23.12.2018 составляла 0,1098 МВт.</v>
          </cell>
        </row>
        <row r="236">
          <cell r="C236" t="str">
            <v>K_009-55-1-01.32-1954</v>
          </cell>
          <cell r="ALH236" t="str">
            <v xml:space="preserve"> Решаемые задачи: Исполнение обязательств по договору ТП. Обоснование для включения: договор ТП №56-00255Ю/19 от 04.03.2019.</v>
          </cell>
        </row>
        <row r="237">
          <cell r="C237" t="str">
            <v>K_009-52-1-01.32-0371</v>
          </cell>
          <cell r="ALH237" t="str">
            <v xml:space="preserve"> Решаемые задачи: Исполнение обязательств по договору ТП. Обоснование для включения: договор ТП №56-00533П/19 от 04.04.2019.</v>
          </cell>
        </row>
        <row r="240">
          <cell r="C240" t="str">
            <v>K_009-54-1-01.32-0504</v>
          </cell>
          <cell r="ALH240" t="str">
            <v xml:space="preserve"> Решаемые задачи: Исполнение обязательств по договору ТП. Обоснование для включения: договор ТП №56-03125Ц/19 от 05.11.2019.</v>
          </cell>
        </row>
        <row r="242">
          <cell r="C242" t="str">
            <v>K_009-55-1-03.31-1913</v>
          </cell>
          <cell r="ALH242" t="str">
            <v xml:space="preserve"> Решаемые задачи: Исполнение обязательств по договору ТП. Обоснование для включения: договор ТП №56-00576Ю/19 от 17.06.2019.</v>
          </cell>
        </row>
        <row r="246">
          <cell r="C246" t="str">
            <v>K_009-55-1-03.31-1933</v>
          </cell>
          <cell r="ALH246" t="str">
            <v xml:space="preserve"> Решаемые задачи: Исполнение обязательств по договору ТП. Обоснование для включения: договор ТП №56-04141Ю/18 от 19.12.2018.</v>
          </cell>
        </row>
        <row r="247">
          <cell r="C247" t="str">
            <v>K_009-51-1-03.32-0243</v>
          </cell>
          <cell r="ALH247" t="str">
            <v xml:space="preserve"> Решаемые задачи: Исполнение обязательств по договору ТП. Обоснование для включения: договор ТП №56-02697В/19 от 30.09.2019.</v>
          </cell>
        </row>
        <row r="248">
          <cell r="C248" t="str">
            <v>K_009-54-1-03.31-1008</v>
          </cell>
          <cell r="ALH248" t="str">
            <v xml:space="preserve"> Решаемые задачи: Исполнение обязательств по договору ТП. Обоснование для включения: договор ТП №56-02913Ц/19 от 25.10.2019.</v>
          </cell>
        </row>
        <row r="249">
          <cell r="C249" t="str">
            <v>K_009-54-1-03.31-1007</v>
          </cell>
          <cell r="ALH249" t="str">
            <v xml:space="preserve"> Решаемые задачи: Исполнение обязательств по договору ТП. Обоснование для включения: договор ТП №56-02791Ц/19 от 23.10.2019.</v>
          </cell>
        </row>
        <row r="250">
          <cell r="C250" t="str">
            <v>K_009-55-1-05.40-0759</v>
          </cell>
          <cell r="ALH250" t="str">
            <v xml:space="preserve"> Решаемые задачи: Исполнение обязательств по договору ТП. Обоснование для включения: договор ТП №56-01030Ю/19 от 17.06.2019.</v>
          </cell>
        </row>
        <row r="251">
          <cell r="C251" t="str">
            <v>K_009-55-1-03.31-1964</v>
          </cell>
          <cell r="ALH251" t="str">
            <v xml:space="preserve"> Решаемые задачи: Исполнение обязательств по договору ТП. Обоснование для включения: договор ТП №56-02963Ю/19 от 17.12.2019.</v>
          </cell>
        </row>
        <row r="252">
          <cell r="C252" t="str">
            <v>K_000-54-1-04.60-0010</v>
          </cell>
          <cell r="ALH252" t="str">
            <v xml:space="preserve"> Решаемые задачи: Исполнение обязательств по договору ТП. Обоснование для включения: договор ТП №56-03043Ц/18 от 29.10.2018.</v>
          </cell>
        </row>
        <row r="253">
          <cell r="C253" t="str">
            <v>K_009-52-1-03.31-1058</v>
          </cell>
          <cell r="ALH253" t="str">
            <v xml:space="preserve"> Решаемые задачи: Исполнение обязательств по договору ТП. Обоснование для включения: договор ТП №56-00009П/19 от 22.02.2019.</v>
          </cell>
        </row>
        <row r="256">
          <cell r="C256" t="str">
            <v>Г</v>
          </cell>
          <cell r="ALH256">
            <v>0</v>
          </cell>
        </row>
        <row r="257">
          <cell r="C257" t="str">
            <v>Г</v>
          </cell>
          <cell r="ALH257">
            <v>0</v>
          </cell>
        </row>
        <row r="258">
          <cell r="C258" t="str">
            <v>Г</v>
          </cell>
          <cell r="ALH258">
            <v>0</v>
          </cell>
        </row>
        <row r="259">
          <cell r="C259" t="str">
            <v>F_000-55-1-03.21-0218</v>
          </cell>
          <cell r="ALH25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увеличение пропускной способности ПС. Обоснование для включения: Акт технического освидетельствования от 22.08.2014 №51-010-12-1/438.</v>
          </cell>
        </row>
        <row r="260">
          <cell r="C260" t="str">
            <v>F_000-54-1-03.32-0176</v>
          </cell>
          <cell r="ALH260" t="str">
            <v xml:space="preserve"> Решаемые задачи: Обновление оборудования; обеспечение безопасности обслуживающего персонала. Обоснование для включения: Акт обследования технического состояния от 12.05.2014 б/н. Объект введен в эксплуатацию в 2017 году, до реализации инвестиционного проекта нагрузка по результатам контрольных замеров от 24.01.2014 составляла 0,182 МВт.</v>
          </cell>
        </row>
        <row r="261">
          <cell r="C261" t="str">
            <v>G_000-53-1-03.31-1001</v>
          </cell>
          <cell r="ALH261" t="str">
            <v xml:space="preserve"> Решаемые задачи: Обеспечение резерва трансформаторной мощности на КТП №745 необходимого для присоединения новых участков к ВЛ-0,4 кВ, запитанных от данной КТП. Обоснование для включения: Протокол об испытании силового трансформатора №334 от 04.12.2015. Объект введен в эксплуатацию в 2017 году, до реализации инвестиционного проекта нагрузка по результатам контрольных замеров от 23.12.2014 составляла 0,2 МВт.</v>
          </cell>
        </row>
        <row r="262">
          <cell r="C262" t="str">
            <v>I_000-54-1-03.31-0988</v>
          </cell>
          <cell r="ALH262" t="str">
            <v xml:space="preserve"> Решаемые задачи: Обновление оборудования. Обоснование для включения: Акт обследования технического состояния от 02.12.2015 б/н. Объект введен в эксплуатацию в 2018 году, до реализации инвестиционного проекта нагрузка по результатам контрольных замеров от 14.01.2017 составляла 0,158 МВт.</v>
          </cell>
        </row>
        <row r="263">
          <cell r="C263" t="str">
            <v>F_000-54-1-03.31-0983</v>
          </cell>
          <cell r="ALH263" t="str">
            <v xml:space="preserve"> Решаемые задачи: Обновление оборудования; снижение  потерь электроэнергии. Обоснование для включения: Акт обследования технического состояния от 14.08.2008 б/н. Объект введен в эксплуатацию в 2017 году, до реализации инвестиционного проекта нагрузка по результатам контрольных замеров от 20.01.2008 составляла 0,36 МВт.</v>
          </cell>
        </row>
        <row r="264">
          <cell r="C264" t="str">
            <v>I_000-55-1-03.13-1638</v>
          </cell>
          <cell r="ALH26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обеспечение безопасности персонала при обслуживании оборудования; снижение затрат на аварийные восстановление. Обоснование для включения: Акт технического освидетельствования от 22.09.2016 б/н.</v>
          </cell>
        </row>
        <row r="265">
          <cell r="C265" t="str">
            <v>F_000-53-1-03.31-0103</v>
          </cell>
          <cell r="ALH265" t="str">
            <v xml:space="preserve"> Решаемые задачи: Обновление оборудования; увеличение пропускной способности ТП. Обоснование для включения: Анализ и замер нагрузок на отходящих ЛЭП от 18.02.2013 б/н. Объект введен в эксплуатацию в 2015 году, до реализации инвестиционного проекта нагрузка по результатам контрольных замеров от 07.02.2012 составляла 0,37 МВт.</v>
          </cell>
        </row>
        <row r="266">
          <cell r="C266" t="str">
            <v>I_000-52-1-03.11-0014</v>
          </cell>
          <cell r="ALH266" t="str">
            <v xml:space="preserve"> Решаемые задачи: Обеспечение безопасности эксплуатации электроустановок. Обоснование для включения: Акт обследования технического состояния от 16.11.2015 б/н. Объект введен в эксплуатацию в 2018 году, до реализации инвестиционного проекта нагрузка по результатам контрольных замеров от 16.12.2015 составляла 14,66 МВт.</v>
          </cell>
        </row>
        <row r="267">
          <cell r="C267" t="str">
            <v>J_000-55-1-03.13-1663</v>
          </cell>
          <cell r="ALH267" t="str">
            <v xml:space="preserve"> Решаемые задачи: Повышение надёжности электроснабжения потребителей г. Сыктывкар и юга Республики Коми за счет реконструкции ПС 110кВ Краснозатонская, ввода нового оборудования, и подключения отпайки ВЛ 110кВ «Краснозатонская-Мордино» длиной 60 км от ячейки 110 кВ с выключателем. Изменение топологии сети 10кВ развивающегося района Кранснозатонский г. Сыктывкара для обеспечения возможности технологического присоединения новых потребителей в районе ПС 110/10 кВ «Краснозатонская» и г. Сыктывкар. Снижения эксплуатационных затрат после реконструкции ПС 110кВ. Применение новых инновационных технологий, «цифровизации» объекта. Обоснование для включения: Протокол заседания Технического совета филиала ПАО «МРСК Северо-Запада» «Комиэнерго» от 05.10.2018 №279(02)пр; Акт технического освидедельствования от 26.05.2017 №51-010-11-1/1453; Протокол испытания силового трансформатора Т-1 от 16.10.2016 №536-16; Протокол испытания силового трансформатора Т-1 от 22.06.2017 №257-17э-ЮЭС; Протокол испытания силового трансформатора Т-1 от 13.07.2018 №278-18э-ЮЭС; Протокол испытания высоковольтных вводов 110 кВ Т-1 №267-17э-ЮЭС; Протокол испытания ввода Т-2 ф.А от 20.07.2018 №313-18э-ЮЭС; Протокол испытания ввода Т-2 ф.В от 20.07.2018 №314-18э-ЮЭС; Протокол испытания ввода Т-2 ф.С от 20.07.2018 №315-18э-ЮЭС; Акты расследования технологического нарушения от 09.06.2015 №131; Акты расследования технологического нарушения от 27.08.2017 №297; Протокол испытания силового трансформатора Т-2 от 13.10.2016 №530-16; Протокол испытания силового трансформатора Т-2 от 24.05.2017 №169-17э-ЮЭС; Протокол испытания силового трансформатора Т-2 от 13.07.2018 №275-18э-ЮЭС.</v>
          </cell>
        </row>
        <row r="277">
          <cell r="C277" t="str">
            <v>Г</v>
          </cell>
          <cell r="ALH277">
            <v>0</v>
          </cell>
        </row>
        <row r="278">
          <cell r="C278" t="str">
            <v>I_000-55-1-03.13-1632</v>
          </cell>
          <cell r="ALH27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05.09.2016 б/н.</v>
          </cell>
        </row>
        <row r="279">
          <cell r="C279" t="str">
            <v>I_000-55-1-04.60-0002</v>
          </cell>
          <cell r="ALH279"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18.02.2015 б/н. Объект введен в эксплуатацию в 2018 году, до реализации инвестиционного проекта нагрузка по результатам контрольных замеров от 20.12.2017 составляла 0,106 МВт.</v>
          </cell>
        </row>
        <row r="280">
          <cell r="C280" t="str">
            <v>I_000-55-1-03.13-1637</v>
          </cell>
          <cell r="ALH280" t="str">
            <v>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0,155 млн.руб. перенесены на ИП K_000-55-1-03.13-1667. Решаемые задачи: Обновление оборудования. Обоснование для включения: Акт обследования технического состояния от 22.08.2016 б/н.</v>
          </cell>
        </row>
        <row r="281">
          <cell r="C281" t="str">
            <v>F_000-54-1-03.21-0047</v>
          </cell>
          <cell r="ALH28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1,881 млн.руб. Решаемые задачи: Обеспечение надежности электроснабжения потребителей Ухтинского района. Обоснование для включения: Акт технического освидетельствования от 05.03.2008.</v>
          </cell>
        </row>
        <row r="282">
          <cell r="C282" t="str">
            <v>F_000-55-1-03.13-0014</v>
          </cell>
          <cell r="ALH28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снижение потерь электроэнергии.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
Акт технического освидетельствования от 07.06.2015 №06/2015.</v>
          </cell>
        </row>
        <row r="283">
          <cell r="C283" t="str">
            <v>F_000-55-1-03.13-0015</v>
          </cell>
          <cell r="ALH283" t="str">
            <v>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2,044 млн.руб. перенесены на ИП K_005-55-1-03.13-1668. Решаемые задачи: Обновление оборудования; снижение технических потерь; снижение аварийных отключений.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
Акт технического освидетельствования 08.08.2014 №51-010-12-1/435.</v>
          </cell>
        </row>
        <row r="284">
          <cell r="C284" t="str">
            <v>G_000-54-1-03.13-0659</v>
          </cell>
          <cell r="ALH284" t="str">
            <v xml:space="preserve"> Решаемые задачи: Повышение надежности энергоснабжения потребителей Троицко-Печорского района РК; снижение затрат на ремонты. Обоснование для включения: Протокол ЦЭС - Протокол заседания НТС ПО ЦЭС о включении в долгосрочную инвестиционную программу филиала ПАО «МРСК Северо-Запада» «Комиэнерго» от 06.09.2015 б/н. Объект введен в эксплуатацию в 2019 году, до реализации инвестиционного проекта нагрузка по результатам контрольных замеров от 20.12.2017 составляла 0,063 МВт.</v>
          </cell>
        </row>
        <row r="285">
          <cell r="C285" t="str">
            <v>G_000-55-1-03.13-1627</v>
          </cell>
          <cell r="ALH285" t="str">
            <v xml:space="preserve"> Решаемые задачи: Обновление оборудования; снижение затрат на ремонты и эксплуатацию. Обоснование для включения: Акт технического освидетельствования от 12.08.2014 №51-010-12-1/429. Объект введен в эксплуатацию в 2019 году, до реализации инвестиционного проекта нагрузка по результатам контрольных замеров от 20.12.2017 составляла 4,212 МВт.</v>
          </cell>
        </row>
        <row r="286">
          <cell r="C286" t="str">
            <v>G_000-52-1-03.11-0013</v>
          </cell>
          <cell r="ALH286"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осмотра от 05.08.2016 б/н. Объект введен в эксплуатацию в 2017 году, до реализации инвестиционного проекта нагрузка по результатам контрольных замеров от 21.12.2016 составляла 35,3 МВт.</v>
          </cell>
        </row>
        <row r="287">
          <cell r="C287" t="str">
            <v>I_000-55-1-03.13-1636</v>
          </cell>
          <cell r="ALH287" t="str">
            <v xml:space="preserve"> Решаемые задачи: Обновление оборудования. Обоснование для включения: Акт обследования технического состояния от 06.09.2016 б/н.</v>
          </cell>
        </row>
        <row r="288">
          <cell r="C288" t="str">
            <v>F_000-53-1-03.31-0010</v>
          </cell>
          <cell r="ALH28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0,457 млн.руб. Решаемые задачи: Обновление оборудования; обеспечение исправной работы оборудования РП.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03.02.2017 б/н.</v>
          </cell>
        </row>
        <row r="289">
          <cell r="C289" t="str">
            <v>F_000-52-1-03.13-0007</v>
          </cell>
          <cell r="ALH28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обеспечение долговечности использования оборудования ПС. Обоснование для включения: Акт технического освидетельствования от 15.08.2015.</v>
          </cell>
        </row>
        <row r="290">
          <cell r="C290" t="str">
            <v>F_000-52-1-03.13-0210</v>
          </cell>
          <cell r="ALH290" t="str">
            <v xml:space="preserve"> Решаемые задачи: Повышение устойчивости функционирования устройств РЗА.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08.09.2009 б/н. Объект введен в эксплуатацию в 2016 году, до реализации инвестиционного проекта нагрузка по результатам контрольных замеров от 15.12.2010 составляла 15,08 МВт.</v>
          </cell>
        </row>
        <row r="291">
          <cell r="C291" t="str">
            <v>G_000-51-1-04.60-0003</v>
          </cell>
          <cell r="ALH291" t="str">
            <v xml:space="preserve"> Решаемые задачи: Регистрация и анализ аварийных событий, переходных и установившихся процессов, определение мест повреждения. Выполнение п. 5.7.23.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Выполнение п. 1.6.23. Правил устройства электроустановок (ПУЭ). Шестое издание, утвержденных Главтехуправлением, Госэнергонадзором Минэнерго СССР 05.10.1979 (ред. от 20.06.2003). Обоснование для включения: Протокол заседания Технического совета филиала ПАО «МРСК Северо-Запада» «Комиэнерго» от 03.03.2017 №29(03). Объект введен в эксплуатацию в 2017 году, до реализации инвестиционного проекта нагрузка по результатам контрольных замеров от 23.12.2017 составляла 14,03 МВт.</v>
          </cell>
        </row>
        <row r="292">
          <cell r="C292" t="str">
            <v>G_000-51-1-04.60-0004</v>
          </cell>
          <cell r="ALH292" t="str">
            <v xml:space="preserve"> Решаемые задачи: Регистрация и анализ аварийных событий, переходных и установившихся процессов, определение мест повреждения. Выполнение п. 5.7.23.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Выполнение п. 1.6.23. Правил устройства электроустановок (ПУЭ). Шестое издание, утвержденных Главтехуправлением, Госэнергонадзором Минэнерго СССР 05.10.1979 (ред. от 20.06.2003). Обоснование для включения: Протокол заседания Технического совета филиала ПАО «МРСК Северо-Запада» «Комиэнерго» от 03.03.2017 №29(03). Объект введен в эксплуатацию в 2018 году, до реализации инвестиционного проекта нагрузка по результатам контрольных замеров от 20.12.2017 составляла 3,82 МВт.</v>
          </cell>
        </row>
        <row r="293">
          <cell r="C293" t="str">
            <v>G_000-51-1-04.60-0005</v>
          </cell>
          <cell r="ALH293" t="str">
            <v xml:space="preserve"> Решаемые задачи: Регистрация и анализ аварийных событий, переходных и установившихся процессов, определение мест повреждения. Выполнение п. 5.7.23.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Выполнение п. 1.6.23. Правил устройства электроустановок (ПУЭ). Шестое издание, утвержденных Главтехуправлением, Госэнергонадзором Минэнерго СССР 05.10.1979 (ред. от 20.06.2003). Обоснование для включения: Протокол заседания Технического совета филиала ПАО «МРСК Северо-Запада» «Комиэнерго» от 03.03.2017 №29(03).</v>
          </cell>
        </row>
        <row r="294">
          <cell r="C294" t="str">
            <v>G_000-51-1-04.60-0008</v>
          </cell>
          <cell r="ALH29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16.11.2015 б/н.</v>
          </cell>
        </row>
        <row r="295">
          <cell r="C295" t="str">
            <v>G_000-51-1-04.60-0007</v>
          </cell>
          <cell r="ALH295"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16.11.2015 б/н.</v>
          </cell>
        </row>
        <row r="296">
          <cell r="C296" t="str">
            <v>G_000-51-1-04.60-0006</v>
          </cell>
          <cell r="ALH296"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17.11.2015 б/н.</v>
          </cell>
        </row>
        <row r="297">
          <cell r="C297" t="str">
            <v>F_000-51-1-04.60-0001</v>
          </cell>
          <cell r="ALH297" t="str">
            <v xml:space="preserve"> Решаемые задачи: Обновление оборудования; обеспечение защиты высоковольтного оборудования от всех видов повреждения.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16.11.2015 б/н. Объект введен в эксплуатацию в 2016 году, до реализации инвестиционного проекта нагрузка по результатам контрольных замеров от 16.12.2015 составляла 21 МВт.</v>
          </cell>
        </row>
        <row r="298">
          <cell r="C298" t="str">
            <v>I_000-53-1-03.31-1015</v>
          </cell>
          <cell r="ALH298"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16.12.2016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299">
          <cell r="C299" t="str">
            <v>I_000-53-1-03.31-1014</v>
          </cell>
          <cell r="ALH29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16.12.2016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00">
          <cell r="C300" t="str">
            <v>I_000-53-1-03.31-1016</v>
          </cell>
          <cell r="ALH300"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16.12.2016 б/н.</v>
          </cell>
        </row>
        <row r="301">
          <cell r="C301" t="str">
            <v>I_000-55-1-03.13-1630</v>
          </cell>
          <cell r="ALH30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18.10.2016 б/н.</v>
          </cell>
        </row>
        <row r="302">
          <cell r="C302" t="str">
            <v>I_000-55-1-03.13-1635</v>
          </cell>
          <cell r="ALH30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12.10.2016 б/н.</v>
          </cell>
        </row>
        <row r="303">
          <cell r="C303" t="str">
            <v>I_000-54-1-03.21-0669</v>
          </cell>
          <cell r="ALH30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технического освидетельствования от 21.02.2017 б/н.</v>
          </cell>
        </row>
        <row r="304">
          <cell r="C304" t="str">
            <v>I_000-54-1-03.21-0670</v>
          </cell>
          <cell r="ALH30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технического освидетельствования от 21.02.2017 б/н.</v>
          </cell>
        </row>
        <row r="305">
          <cell r="C305" t="str">
            <v>I_000-55-1-03.13-1634</v>
          </cell>
          <cell r="ALH30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выработавшего нормативный срок, снижение затрат на ремонт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04.10.2016 б/н.</v>
          </cell>
        </row>
        <row r="306">
          <cell r="C306" t="str">
            <v>I_000-55-1-03.13-1633</v>
          </cell>
          <cell r="ALH30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выработавшего нормативный срок, снижение затрат на ремонт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05.10.2016 б/н.</v>
          </cell>
        </row>
        <row r="307">
          <cell r="C307" t="str">
            <v>F_000-55-1-03.13-0016</v>
          </cell>
          <cell r="ALH307" t="str">
            <v xml:space="preserve"> Решаемые задачи: Обеспечение защиты оборудования ПС от коротких замыканий на отходящих ЛЭП.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совещания представителей филиала ОАО «ФСК ЕЭС» - Северное ПМЭС, филиала ОАО «СО ЕЭС» Коми РДУ, ОАО "Монди СЛПК", филиала ОАО «МРСК Северо-Запада» «Комиэнерго», министерства архитектуры, строительства и коммунального хозяйства Республики Коми от 12.12.2013 б/н п.8. Объект введен в эксплуатацию в 2015 году, до реализации инвестиционного проекта нагрузка по результатам контрольных замеров от 17.12.2014 составляла 5,37 МВт.</v>
          </cell>
        </row>
        <row r="308">
          <cell r="C308" t="str">
            <v>I_000-52-1-03.21-0958</v>
          </cell>
          <cell r="ALH308" t="str">
            <v xml:space="preserve"> Решаемые задачи: Обновление оборудования. Обоснование для включения: Положения ОАО «Россетей» о единой технической политике в электросетевом комплексе утвержд. Советом Директоров ОАО "Россети"протокол №138 от 23.10.2013-в сетях напряжением 6-35 кВ следует применять вакуумные выключатели внутренней установки и раздел 2.6 о запрете применения маслянный выключателей;
Акт технического освидетельствования от 19.09.2016 б/н.</v>
          </cell>
        </row>
        <row r="309">
          <cell r="C309" t="str">
            <v>I_005-52-1-03.13-0214</v>
          </cell>
          <cell r="ALH309" t="str">
            <v xml:space="preserve"> Решаемые задачи: Обновление оборудования. Обоснование для включения: Акт обследования технического состояния от 02.06.2017 б/н.</v>
          </cell>
        </row>
        <row r="310">
          <cell r="C310" t="str">
            <v>I_005-55-1-03.13-1640</v>
          </cell>
          <cell r="ALH310" t="str">
            <v xml:space="preserve"> Решаемые задачи: Обновление оборудования. Обоснование для включения: Акт технического освидетельствования от 08.08.2014 №51-010-12-1/435.</v>
          </cell>
        </row>
        <row r="311">
          <cell r="C311" t="str">
            <v>I_000-52-1-03.31-1035</v>
          </cell>
          <cell r="ALH31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30.05.2017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12">
          <cell r="C312" t="str">
            <v>I_000-55-1-04.60-0007</v>
          </cell>
          <cell r="ALH312" t="str">
            <v xml:space="preserve"> Решаемые задачи: Обновление оборудования; обеспечение защиты высоковольтного оборудования от всех видов повреждения.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релейной защиты и автоматики ВЛ-110 кВ №178 от 08.02.2016 б/н; акт обследования технического состояния релейной защиты и автоматики ВЛ-110 кВ №179 от 08.02.2016 б/н.</v>
          </cell>
        </row>
        <row r="313">
          <cell r="C313" t="str">
            <v>I_000-55-1-06.40-0001</v>
          </cell>
          <cell r="ALH313" t="str">
            <v xml:space="preserve"> Решаемые задачи: Обновление оборудования. Выполнение п. 5.5.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21.11.2016 №11/2016.</v>
          </cell>
        </row>
        <row r="314">
          <cell r="C314" t="str">
            <v>I_000-55-1-03.13-1646</v>
          </cell>
          <cell r="ALH314" t="str">
            <v xml:space="preserve"> Решаемые задачи: Обновление оборудования.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 июля 2017 года, принято решение о формировании программы по замене силовых трансформаторов, отработавших два и более нормативных сроков. Год выпуска: 1971. Отсутствие РПН создает проблемы регулирования напряжения в летний режим работы трансформаторов. Невозможность ввести автоматику РПН. Обоснование для включения: Акт технического освидетельствования от 02.07.2015 №51-010-12-1/509.</v>
          </cell>
        </row>
        <row r="315">
          <cell r="C315" t="str">
            <v>I_000-55-1-03.13-1645</v>
          </cell>
          <cell r="ALH315" t="str">
            <v xml:space="preserve"> Решаемые задачи: Обновление оборудования, исключение риска отключения оборудования из-за неудовлетворительного состояния.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 июля 2017 года, принято решение о формировании программы по замене силовых трансформаторов, отработавших два и более нормативных сроков. Год выпуска: 1974. Обоснование для включения: Акт обследования технического состояния от 19.12.2017 б/н.</v>
          </cell>
        </row>
        <row r="316">
          <cell r="C316" t="str">
            <v>I_005-54-1-03.13-0661</v>
          </cell>
          <cell r="ALH31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Протокол заседания НТС ПО ЦЭС от 11.12.2017 б/н.</v>
          </cell>
        </row>
        <row r="317">
          <cell r="C317" t="str">
            <v>I_005-55-1-03.13-1642</v>
          </cell>
          <cell r="ALH317" t="str">
            <v xml:space="preserve"> Решаемые задачи: Обновление оборудования выработовшего норамтивный срок, снижение затрат на ремонт оборудования. Обоснование для включения: Акт обследования технического состояния от 17.10.2016 б/н.</v>
          </cell>
        </row>
        <row r="318">
          <cell r="C318" t="str">
            <v>I_005-55-1-03.13-1643</v>
          </cell>
          <cell r="ALH318" t="str">
            <v xml:space="preserve"> Решаемые задачи: Обновление оборудования. Обоснование для включения: Акт технического освидетельствования от 14.07.2017 №СП-07/17-1.</v>
          </cell>
        </row>
        <row r="319">
          <cell r="C319" t="str">
            <v>I_000-55-1-03.13-1647</v>
          </cell>
          <cell r="ALH319" t="str">
            <v xml:space="preserve"> Решаемые задачи: Обновление оборудования.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 июля 2017 года, принято решение о формировании программы по замене силовых трансформаторов, отработавших два и более нормативных сроков. Год выпуска: 1974. Обоснование для включения: Акт технического освидетельствования от 02.07.2015 №51-010-12-1/435.</v>
          </cell>
        </row>
        <row r="320">
          <cell r="C320" t="str">
            <v>I_000-52-1-03.21-0963</v>
          </cell>
          <cell r="ALH320" t="str">
            <v xml:space="preserve"> Решаемые задачи: Обновление оборудования. Обоснование для включения: Акт технического освидетельствования от 12.11.2017 б/н.</v>
          </cell>
        </row>
        <row r="321">
          <cell r="C321" t="str">
            <v>I_000-52-1-03.21-0962</v>
          </cell>
          <cell r="ALH321" t="str">
            <v xml:space="preserve"> Решаемые задачи: Обновление оборудования. Обоснование для включения: Акт технического освидетельствования от 11.10.2017 б/н.</v>
          </cell>
        </row>
        <row r="322">
          <cell r="C322" t="str">
            <v>I_005-55-1-03.13-1644</v>
          </cell>
          <cell r="ALH322"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12.10.2016 б/н.</v>
          </cell>
        </row>
        <row r="323">
          <cell r="C323" t="str">
            <v>I_005-51-1-03.21-0955</v>
          </cell>
          <cell r="ALH32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выработавшего нормативный срок, снижение затрат на ремонт оборудования. Обоснование для включения: Акт технического освидетельствования от 15.12.2017 б/н.</v>
          </cell>
        </row>
        <row r="324">
          <cell r="C324" t="str">
            <v>I_005-51-1-03.21-0957</v>
          </cell>
          <cell r="ALH32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выработавшего нормативный срок, снижение затрат на ремонт оборудования. Обоснование для включения: Акт технического освидетельствования от 15.12.2017 б/н.</v>
          </cell>
        </row>
        <row r="325">
          <cell r="C325" t="str">
            <v>I_000-52-1-03.31-1041</v>
          </cell>
          <cell r="ALH32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30.05.2017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26">
          <cell r="C326" t="str">
            <v>I_000-55-1-03.31-1888</v>
          </cell>
          <cell r="ALH32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17.03.2017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27">
          <cell r="C327" t="str">
            <v>I_000-55-1-03.31-1889</v>
          </cell>
          <cell r="ALH32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21.03.2017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28">
          <cell r="C328" t="str">
            <v>I_000-55-1-03.13-1654</v>
          </cell>
          <cell r="ALH32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 июля 2017 года, принято решение о формировании программы по замене силовых трансформаторов, отработавших два и более нормативных сроков. Год выпуска: 1973. Обоснование для включения: Акт обследования технического состояния от 08.12.2017 б/н.</v>
          </cell>
        </row>
        <row r="329">
          <cell r="C329" t="str">
            <v>I_000-55-1-03.13-1653</v>
          </cell>
          <cell r="ALH32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 июля 2017 года, принято решение о формировании программы по замене силовых трансформаторов, отработавших два и более нормативных сроков. Год выпуска: 1974. Обоснование для включения: Акт обследования технического состояния от 19.12.2017 б/н.</v>
          </cell>
        </row>
        <row r="330">
          <cell r="C330" t="str">
            <v>I_000-55-1-03.13-1651</v>
          </cell>
          <cell r="ALH33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 июля 2017 года, принято решение о формировании программы по замене силовых трансформаторов, отработавших два и более нормативных сроков. Год выпуска: 1973. Обоснование для включения: Акт обследования технического состояния от 08.12.2017 б/н.</v>
          </cell>
        </row>
        <row r="331">
          <cell r="C331" t="str">
            <v>I_000-55-1-03.13-1652</v>
          </cell>
          <cell r="ALH331" t="str">
            <v xml:space="preserve"> Решаемые задачи: Обновление оборудования.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 июля 2017 года, принято решение о формировании программы по замене силовых трансформаторов, отработавших два и более нормативных сроков. Год выпуска: 1972. Обоснование для включения: Акт обследования технического состояния от 18.12.2017 б/н.</v>
          </cell>
        </row>
        <row r="332">
          <cell r="C332" t="str">
            <v>I_000-54-1-03.13-0662</v>
          </cell>
          <cell r="ALH332" t="str">
            <v xml:space="preserve"> Решаемые задачи: Обновление оборудования.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 июля 2017 года, принято решение о формировании программы по замене силовых трансформаторов, отработавших два и более нормативных сроков. Год выпуска: 1967. Обоснование для включения: Протокол заседания научно-технического совета производственного отделения «Центральные электрические сети» от 28.12.2017 б/н.</v>
          </cell>
        </row>
        <row r="333">
          <cell r="C333" t="str">
            <v>I_000-54-1-03.13-0663</v>
          </cell>
          <cell r="ALH33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 июля 2017 года, принято решение о формировании программы по замене силовых трансформаторов, отработавших два и более нормативных сроков. Год выпуска: 1970. Обоснование для включения: Протокол заседания научно-технического совета производственного отделения «Центральные электрические сети» от 28.12.2017 б/н.</v>
          </cell>
        </row>
        <row r="334">
          <cell r="C334" t="str">
            <v>I_000-54-1-03.13-0664</v>
          </cell>
          <cell r="ALH334" t="str">
            <v xml:space="preserve"> Решаемые задачи: Обновление оборудования.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 июля 2017 года, принято решение о формировании программы по замене силовых трансформаторов, отработавших два и более нормативных сроков. Год выпуска: 1965. Обоснование для включения: Протокол заседания научно-технического совета производственного отделения «Центральные электрические сети» от 10.01.2018 б/н.</v>
          </cell>
        </row>
        <row r="335">
          <cell r="C335" t="str">
            <v>I_000-52-1-03.13-0219</v>
          </cell>
          <cell r="ALH33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технического освидетельствования от 25.12.2017 б/н.</v>
          </cell>
        </row>
        <row r="336">
          <cell r="C336" t="str">
            <v>I_000-52-1-03.13-0220</v>
          </cell>
          <cell r="ALH33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 соответствии с п. 2.7. Протокола совещания технических руководителей (главных инженеров) ДЗО ПАО «Россети» по обсуждению проблемных вопросов хода подготовки ДЗО ПАО «Россети» к работе в ОЗП 2017/2018 гг. и предпринимаемых мерах по их решению от 27 июля 2017 года, принято решение о формировании программы по замене силовых трансформаторов, отработавших два и более нормативных сроков. Год выпуска: 1974. Обоснование для включения: Акт технического освидетельствования от 20.12.2017 б/н.</v>
          </cell>
        </row>
        <row r="337">
          <cell r="C337" t="str">
            <v>I_005-52-1-03.13-0216</v>
          </cell>
          <cell r="ALH337"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20.11.2017 б/н.</v>
          </cell>
        </row>
        <row r="338">
          <cell r="C338" t="str">
            <v>I_005-52-1-03.13-0217</v>
          </cell>
          <cell r="ALH338" t="str">
            <v xml:space="preserve"> Решаемые задачи: Обновление оборудования. Обоснование для включения: Акт технического освидетельствования от 14.12.2017 б/н.</v>
          </cell>
        </row>
        <row r="339">
          <cell r="C339" t="str">
            <v>I_005-52-1-03.13-0218</v>
          </cell>
          <cell r="ALH339" t="str">
            <v xml:space="preserve"> Решаемые задачи: Обновление оборудования. Обоснование для включения: Акт технического освидетельствования от 06.12.2017 б/н.</v>
          </cell>
        </row>
        <row r="340">
          <cell r="C340" t="str">
            <v>I_005-54-1-03.13-0665</v>
          </cell>
          <cell r="ALH34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Протокол заседания НТС ПО ЦЭС от 12.12.2017 б/н.</v>
          </cell>
        </row>
        <row r="341">
          <cell r="C341" t="str">
            <v>I_000-52-1-03.21-0965</v>
          </cell>
          <cell r="ALH341" t="str">
            <v xml:space="preserve"> Решаемые задачи: Обновление оборудования. Обоснование для включения: Акт технического освидетельствования от 14.11.2017 б/н.</v>
          </cell>
        </row>
        <row r="342">
          <cell r="C342" t="str">
            <v>I_000-52-1-03.21-0966</v>
          </cell>
          <cell r="ALH342" t="str">
            <v xml:space="preserve"> Решаемые задачи: Обновление оборудования. Обоснование для включения: Акт технического освидетельствования от 15.11.2017 б/н.</v>
          </cell>
        </row>
        <row r="343">
          <cell r="C343" t="str">
            <v>I_000-52-1-03.21-0967</v>
          </cell>
          <cell r="ALH343" t="str">
            <v xml:space="preserve"> Решаемые задачи: Обновление оборудования. Обоснование для включения: Акт технического освидетельствования от 16.11.2017 б/н.</v>
          </cell>
        </row>
        <row r="344">
          <cell r="C344" t="str">
            <v>I_000-52-1-03.21-0968</v>
          </cell>
          <cell r="ALH34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технического освидетельствования от 30.10.2017 б/н.</v>
          </cell>
        </row>
        <row r="345">
          <cell r="C345" t="str">
            <v>I_000-52-1-03.21-0969</v>
          </cell>
          <cell r="ALH34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технического освидетельствования от 02.11.2017 б/н.</v>
          </cell>
        </row>
        <row r="346">
          <cell r="C346" t="str">
            <v>I_000-52-1-03.21-0970</v>
          </cell>
          <cell r="ALH34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технического освидетельствования от 01.11.2017 б/н.</v>
          </cell>
        </row>
        <row r="347">
          <cell r="C347" t="str">
            <v>I_000-52-1-03.21-0971</v>
          </cell>
          <cell r="ALH34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технического освидетельствования от 31.10.2017 б/н.</v>
          </cell>
        </row>
        <row r="348">
          <cell r="C348" t="str">
            <v>F_000-54-1-03.13-0010</v>
          </cell>
          <cell r="ALH348" t="str">
            <v xml:space="preserve"> Решаемые задачи: Обновление оборудования. Выполнение п. 5.11.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НТС производственного отделения  «ЦЭС» филиала ПАО «МРСК Северо-Запада» «Комиэнерго» от 03.02.2015 №03(01)пр. Технический отчет ООО «Болид». Объект введен в эксплуатацию в 2017 году, до реализации инвестиционного проекта нагрузка по результатам контрольных замеров от 19.12.2018 составляла 28,8 МВт.</v>
          </cell>
        </row>
        <row r="349">
          <cell r="C349" t="str">
            <v>I_000-51-1-04.60-0009</v>
          </cell>
          <cell r="ALH34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0,498 млн.руб.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16.11.2015 б/н.</v>
          </cell>
        </row>
        <row r="350">
          <cell r="C350" t="str">
            <v>I_006-51-1-04.60-0010</v>
          </cell>
          <cell r="ALH35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15.12.2017б/н.</v>
          </cell>
        </row>
        <row r="351">
          <cell r="C351" t="str">
            <v>I_006-55-1-04.60-0009</v>
          </cell>
          <cell r="ALH351"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14.02.2018 б/н.</v>
          </cell>
        </row>
        <row r="352">
          <cell r="C352" t="str">
            <v>I_006-55-1-04.60-0010</v>
          </cell>
          <cell r="ALH352"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12.02.2018 б/н.</v>
          </cell>
        </row>
        <row r="353">
          <cell r="C353" t="str">
            <v>I_006-55-1-04.60-0011</v>
          </cell>
          <cell r="ALH353"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13.02.2018 б/н.</v>
          </cell>
        </row>
        <row r="354">
          <cell r="C354" t="str">
            <v>I_006-55-1-04.60-0012</v>
          </cell>
          <cell r="ALH354"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15.02.2018 б/н.</v>
          </cell>
        </row>
        <row r="355">
          <cell r="C355" t="str">
            <v>I_006-55-1-04.60-0013</v>
          </cell>
          <cell r="ALH355"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16.02.2018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56">
          <cell r="C356" t="str">
            <v>I_006-52-1-04.60-0014</v>
          </cell>
          <cell r="ALH356"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22.02.2018 б/н.</v>
          </cell>
        </row>
        <row r="357">
          <cell r="C357" t="str">
            <v>I_006-52-1-04.60-0015</v>
          </cell>
          <cell r="ALH357"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22.02.2018 б/н.</v>
          </cell>
        </row>
        <row r="358">
          <cell r="C358" t="str">
            <v>I_006-52-1-04.60-0016</v>
          </cell>
          <cell r="ALH358"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по оснащению высоковольтных ячеек 6-20 кВ защитами от дуговых замыканий филиала ПАО "МРСК Северо-Запада" "Комиэнерго". Акт обследования технического состояния от 22.02.2018 б/н.</v>
          </cell>
        </row>
        <row r="359">
          <cell r="C359" t="str">
            <v>F_000-55-1-04.60-0001</v>
          </cell>
          <cell r="ALH359" t="str">
            <v xml:space="preserve"> Решаемые задачи: Обновление оборудования; обеспечение защиты оборудования ПС от дуговых коротких замыканий.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18.02.2015 б/н. Объект введен в эксплуатацию в 2016 году, до реализации инвестиционного проекта нагрузка по результатам контрольных замеров от 16.12.2015 составляла 6,55 МВт.</v>
          </cell>
        </row>
        <row r="360">
          <cell r="C360" t="str">
            <v>F_000-54-1-04.60-0001</v>
          </cell>
          <cell r="ALH360" t="str">
            <v xml:space="preserve"> Решаемые задачи: Обновление оборудования; обеспечение защиты оборудования ПС от дуговых коротких замыканий.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03.02.2014 б/н. Объект введен в эксплуатацию в 2016 году, до реализации инвестиционного проекта нагрузка по результатам контрольных замеров от 19.12.2018 составляла 5,01 МВт.</v>
          </cell>
        </row>
        <row r="361">
          <cell r="C361" t="str">
            <v>F_000-51-1-04.60-0002</v>
          </cell>
          <cell r="ALH361" t="str">
            <v xml:space="preserve"> Решаемые задачи: Обновление оборудования; обеспечение защиты оборудования ПС от дуговых коротких замыканий.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обследования технического состояния от 16.11.2015 б/н. Объект введен в эксплуатацию в 2016 году, до реализации инвестиционного проекта нагрузка по результатам контрольных замеров от 16.12.2015 составляла по ПС 35/6 кВ «Новая» - 2,77 МВТ; ПС 110/10 кВ «Шахтерская» - 4,91 МВт.</v>
          </cell>
        </row>
        <row r="362">
          <cell r="C362" t="str">
            <v>G_000-52-1-03.11-0010</v>
          </cell>
          <cell r="ALH36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безопасности эксплуатации электроустановок. Обоснование для включения: Акт обследования технического состояния от 16.11.2015 б/н.</v>
          </cell>
        </row>
        <row r="363">
          <cell r="C363" t="str">
            <v>I_000-54-1-03.13-0660</v>
          </cell>
          <cell r="ALH363" t="str">
            <v xml:space="preserve"> Решаемые задачи: Обновление оборудования. Обоснование для включения: Протокол заседания Технического совета филиала ПАО «МРСК Северо-Запада» «Комиэнерго» от 09.01.2017 №04(01)пр. Объект введен в эксплуатацию в 2017 году, до реализации инвестиционного проекта нагрузка по результатам контрольных замеров от 21.12.2016 составляла 6,24 МВт.</v>
          </cell>
        </row>
        <row r="364">
          <cell r="C364" t="str">
            <v>I_000-52-1-03.31-0963</v>
          </cell>
          <cell r="ALH364" t="str">
            <v xml:space="preserve"> Решаемые задачи: Обновление оборудования. Обоснование для включения: Акт технического освидетельствования от 19.08.2016 б/н.</v>
          </cell>
        </row>
        <row r="365">
          <cell r="C365" t="str">
            <v>I_000-52-1-03.31-0964</v>
          </cell>
          <cell r="ALH365" t="str">
            <v xml:space="preserve"> Решаемые задачи: Обновление оборудования. Обоснование для включения: Акт технического освидетельствования от 16.08.2016 б/н.</v>
          </cell>
        </row>
        <row r="366">
          <cell r="C366" t="str">
            <v>I_000-52-1-03.31-0965</v>
          </cell>
          <cell r="ALH366" t="str">
            <v xml:space="preserve"> Решаемые задачи: Обновление оборудования. Обоснование для включения: Акт технического освидетельствования от 10.08.2016 б/н.</v>
          </cell>
        </row>
        <row r="367">
          <cell r="C367" t="str">
            <v>I_000-52-1-03.31-0967</v>
          </cell>
          <cell r="ALH367" t="str">
            <v xml:space="preserve"> Решаемые задачи: Обновление оборудования. Обоснование для включения: Акт технического освидетельствования от 17.08.2016 б/н.</v>
          </cell>
        </row>
        <row r="368">
          <cell r="C368" t="str">
            <v>I_000-52-1-03.31-0970</v>
          </cell>
          <cell r="ALH368" t="str">
            <v xml:space="preserve"> Решаемые задачи: Обновление оборудования. Обоснование для включения: Акт технического освидетельствования от 10.07.2016 б/н.</v>
          </cell>
        </row>
        <row r="369">
          <cell r="C369" t="str">
            <v>I_000-52-1-03.31-0971</v>
          </cell>
          <cell r="ALH369" t="str">
            <v xml:space="preserve"> Решаемые задачи: Обновление оборудования. Обоснование для включения: Акт технического освидетельствования от 17.08.2016 б/н.</v>
          </cell>
        </row>
        <row r="370">
          <cell r="C370" t="str">
            <v>I_000-52-1-03.31-0973</v>
          </cell>
          <cell r="ALH370" t="str">
            <v xml:space="preserve"> Решаемые задачи: Обновление оборудования. Обоснование для включения: Акт технического освидетельствования от 10.07.2016 б/н.</v>
          </cell>
        </row>
        <row r="371">
          <cell r="C371" t="str">
            <v>I_000-52-1-03.31-0974</v>
          </cell>
          <cell r="ALH371" t="str">
            <v xml:space="preserve"> Решаемые задачи: Обновление оборудования. Обоснование для включения: Акт технического освидетельствования от 19.07.2016 б/н.</v>
          </cell>
        </row>
        <row r="372">
          <cell r="C372" t="str">
            <v>I_000-52-1-03.31-0975</v>
          </cell>
          <cell r="ALH372" t="str">
            <v xml:space="preserve"> Решаемые задачи: Обновление оборудования. Обоснование для включения: Акт технического освидетельствования от 19.07.2016 б/н.</v>
          </cell>
        </row>
        <row r="373">
          <cell r="C373" t="str">
            <v>I_000-52-1-03.31-0976</v>
          </cell>
          <cell r="ALH373" t="str">
            <v xml:space="preserve"> Решаемые задачи: Обновление оборудования. Обоснование для включения: Акт технического освидетельствования от 10.08.2016 б/н.</v>
          </cell>
        </row>
        <row r="374">
          <cell r="C374" t="str">
            <v>I_000-52-1-03.31-0977</v>
          </cell>
          <cell r="ALH374" t="str">
            <v xml:space="preserve"> Решаемые задачи: Обновление оборудования. Обоснование для включения: Акт технического освидетельствования от 10.06.2016 б/н.</v>
          </cell>
        </row>
        <row r="375">
          <cell r="C375" t="str">
            <v>I_000-52-1-03.31-0978</v>
          </cell>
          <cell r="ALH37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технического освидетельствования от 11.06.2016 б/н.</v>
          </cell>
        </row>
        <row r="376">
          <cell r="C376" t="str">
            <v>I_000-52-1-03.31-0979</v>
          </cell>
          <cell r="ALH376" t="str">
            <v xml:space="preserve"> Решаемые задачи: Обновление оборудования. Обоснование для включения: Акт технического освидетельствования от 11.06.2016 б/н.</v>
          </cell>
        </row>
        <row r="377">
          <cell r="C377" t="str">
            <v>I_000-52-1-03.31-0980</v>
          </cell>
          <cell r="ALH377" t="str">
            <v xml:space="preserve"> Решаемые задачи: Обновление оборудования. Обоснование для включения: Акт технического освидетельствования от 25.08.2016 б/н.</v>
          </cell>
        </row>
        <row r="378">
          <cell r="C378" t="str">
            <v>F_000-55-1-03.13-1151</v>
          </cell>
          <cell r="ALH378" t="str">
            <v xml:space="preserve"> Решаемые задачи: Обновление оборудования; снижение аварийных отключений. Обоснование для включения: Акт обследования технического состояния от 16.04.2009. Объект введен в эксплуатацию в 2017 году, до реализации инвестиционного проекта нагрузка по результатам контрольных замеров от 16.12.2015 составляла 2,83 МВт.</v>
          </cell>
        </row>
        <row r="379">
          <cell r="C379" t="str">
            <v>F_000-51-1-03.21-0645</v>
          </cell>
          <cell r="ALH379" t="str">
            <v xml:space="preserve"> Решаемые задачи: Обновление оборудования; снижение  потерь электроэнергии. Обоснование для включения: Акт обследования технического состояния от 14.01.2010 б/н. Объект введен в эксплуатацию в 2019 году, до реализации инвестиционного проекта нагрузка по результатам контрольных замеров от 21.12.2011 составляла 2,385 МВт.</v>
          </cell>
        </row>
        <row r="380">
          <cell r="C380" t="str">
            <v>F_000-54-1-03.21-0048</v>
          </cell>
          <cell r="ALH38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0,088 млн.руб. Решаемые задачи: Обновление оборудования; обеспечение исправной работы оборудования ПС.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12.03.2008 б/н.</v>
          </cell>
        </row>
        <row r="381">
          <cell r="C381" t="str">
            <v>F_000-54-1-03.13-0111</v>
          </cell>
          <cell r="ALH38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0,425 млн.руб. Решаемые задачи: Обеспечение надежности электроснабжения потребителей Ижемского района; обеспечение надежности использования оборудования ПС. Обоснование для включения: Положения ОАО «Россетей» о единой технической политике в электросетевом комплексе утвержд. Советом Директоров ОАО "Россети"протокол №138 от 23.10.2013-в сетях напряжением 6-35 кВ следует применять вакуумные выключатели внутренней установки и раздел 2.6 о запрете применения маслянный выключателей.</v>
          </cell>
        </row>
        <row r="382">
          <cell r="C382" t="str">
            <v>I_000-52-1-03.31-0985</v>
          </cell>
          <cell r="ALH38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технического освидетельствования от 05.05.2016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83">
          <cell r="C383" t="str">
            <v>F_000-55-1-03.13-0018</v>
          </cell>
          <cell r="ALH383" t="str">
            <v xml:space="preserve"> Решаемые задачи: Обновление оборудования; снижение затрат на ремонты. Обоснование для включения: Акт технического освидетельствования от 10.11.2015 №11/2015. Объект введен в эксплуатацию в 2016 году, до реализации инвестиционного проекта нагрузка по результатам контрольных замеров от 17.12.2014 составляла 4,13 МВт.</v>
          </cell>
        </row>
        <row r="384">
          <cell r="C384" t="str">
            <v>F_000-51-1-03.21-0947</v>
          </cell>
          <cell r="ALH384" t="str">
            <v xml:space="preserve"> Решаемые задачи: Обновление оборудования; обеспечение защиты высоковольтного оборудования от всех видов повреждения.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13.08.2008 б/н. Объект введен в эксплуатацию в 2019 году, до реализации инвестиционного проекта нагрузка по результатам контрольных замеров от 16.12.2009 составляла 5,022 МВт.</v>
          </cell>
        </row>
        <row r="385">
          <cell r="C385" t="str">
            <v>I_000-55-1-03.13-1639</v>
          </cell>
          <cell r="ALH385" t="str">
            <v xml:space="preserve"> Решаемые задачи: Обновление оборудования. Обоснование для включения: Акт технического освидетельствования 20.09.2016 б/н. Объект введен в эксплуатацию в 2019 году, до реализации инвестиционного проекта нагрузка по результатам контрольных замеров от 21.12.2011 составляла 0,342 МВт.</v>
          </cell>
        </row>
        <row r="386">
          <cell r="C386" t="str">
            <v>F_000-51-1-03.21-0643</v>
          </cell>
          <cell r="ALH386" t="str">
            <v xml:space="preserve"> Решаемые задачи: Обновление оборудования; снижение потерь электроэнергии. Обоснование для включения: Акт обследования технического состояния от 14.01.2010 б/н. Объект введен в эксплуатацию в 2015 году, до реализации инвестиционного проекта нагрузка по результатам контрольных замеров от 15.12.2010 составляла 2,99 МВт.</v>
          </cell>
        </row>
        <row r="387">
          <cell r="C387" t="str">
            <v>F_000-51-1-03.21-0945</v>
          </cell>
          <cell r="ALH387" t="str">
            <v xml:space="preserve"> Решаемые задачи: Обновление оборудования; обеспечение исправной работы оборудования ПС. Обоснование для включения: Акт обследования технического состояния от 13.08.2006 б/н. Объект введен в эксплуатацию в 2015 году, до реализации инвестиционного проекта нагрузка по результатам контрольных замеров от 17.12.2008 составляла 3,1 МВт.</v>
          </cell>
        </row>
        <row r="388">
          <cell r="C388" t="str">
            <v>I_005-51-1-03.13-0008</v>
          </cell>
          <cell r="ALH38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выработовшего норамтивный срок, снижение затрат на ремонт оборудования. Обоснование для включения: Акт технического освидетельствования от 21.12.2017 б/н.</v>
          </cell>
        </row>
        <row r="389">
          <cell r="C389" t="str">
            <v>I_005-51-1-03.13-0009</v>
          </cell>
          <cell r="ALH389" t="str">
            <v xml:space="preserve"> Решаемые задачи: Обновление оборудования. Обоснование для включения: Акт технического освидетельствования от 21.12.2017 б/н.</v>
          </cell>
        </row>
        <row r="390">
          <cell r="C390" t="str">
            <v>I_005-51-1-03.13-0007</v>
          </cell>
          <cell r="ALH390" t="str">
            <v xml:space="preserve"> Решаемые задачи: Обновление оборудования выработовшего норамтивный срок, снижение затрат на ремонт оборудования. Обоснование для включения: Акт технического освидетельствования от 15.12.2017 б/н.</v>
          </cell>
        </row>
        <row r="391">
          <cell r="C391" t="str">
            <v>I_005-51-1-03.13-0010</v>
          </cell>
          <cell r="ALH391" t="str">
            <v xml:space="preserve"> Решаемые задачи: Обновление оборудования выработовшего норамтивный срок, снижение затрат на ремонт оборудования. Обоснование для включения: Акт технического освидетельствования от 15.12.2017 б/н.</v>
          </cell>
        </row>
        <row r="392">
          <cell r="C392" t="str">
            <v>I_005-51-1-03.13-0012</v>
          </cell>
          <cell r="ALH39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выработовшего норамтивный срок, снижение затрат на ремонт оборудования. Обоснование для включения: Акт технического освидетельствования от 15.12.2017 б/н.</v>
          </cell>
        </row>
        <row r="393">
          <cell r="C393" t="str">
            <v>I_000-55-1-03.31-1881</v>
          </cell>
          <cell r="ALH393"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20.09.2017 б/н.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394">
          <cell r="C394" t="str">
            <v>I_000-52-1-03.31-1042</v>
          </cell>
          <cell r="ALH394" t="str">
            <v xml:space="preserve"> Решаемые задачи: Обновление оборудования. Обоснование для включения: Акт технического освидетельствования от 22.05.2017 б/н.</v>
          </cell>
        </row>
        <row r="395">
          <cell r="C395" t="str">
            <v>I_000-52-1-04.60-0003</v>
          </cell>
          <cell r="ALH395" t="str">
            <v>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0,401 млн.руб. перенесены на ИП K_000-52-1-04.60-0032.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11.10.2017 б/н.</v>
          </cell>
        </row>
        <row r="396">
          <cell r="C396" t="str">
            <v>K_000-52-1-04.60-0032</v>
          </cell>
          <cell r="ALH396"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11.10.2017 б/н.</v>
          </cell>
        </row>
        <row r="397">
          <cell r="C397" t="str">
            <v>F_000-54-1-03.13-0028</v>
          </cell>
          <cell r="ALH397" t="str">
            <v xml:space="preserve"> Решаемые задачи: Обеспечение надежности электроснабжения потребителей Усть-Цилемского, Ижемского районов; снижение потерь электроэнергии. Обоснование для включения: Погашение кредиторской задолженности по состоянию на 01.01.2017. Служебная записка от заместителя директора по инвестиционной деятельности филиала ПАО "МРСК Северо-Запада" от 07.11.2013 б/н. Служебная записка от заместителя начальника диспетчерской службы филиала ПАО "МРСК Северо-Запада" от 0.03.2013 б/н. Объект введен в эксплуатацию в 2016 году, до реализации инвестиционного проекта нагрузка по результатам контрольных замеров от 17.12.2014 составляла по ПС 110/10 кВ «Ижма» - 4,9 МВт; ПС 110/10 кВ «Щельяюр» - 4,57 МВт; ПС 110/20/10 кВ «Усть-Цильма» - 6,77 МВт; ПС 110/10 кВ «Замежная» - 0,98 МВт; ПС 110/20/10 кВ «Синегорье» - 2,26 МВт.</v>
          </cell>
        </row>
        <row r="398">
          <cell r="C398" t="str">
            <v>I_000-52-1-03.31-1033</v>
          </cell>
          <cell r="ALH398" t="str">
            <v xml:space="preserve"> Решаемые задачи: Обновление оборудования. Обоснование для включения: Акт технического освидетельствования от 16.05.2017 б/н.</v>
          </cell>
        </row>
        <row r="401">
          <cell r="C401" t="str">
            <v>J_006-55-1-04.60-0028</v>
          </cell>
          <cell r="ALH401"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защиты от духовых замыканий от 25.07.2018 б/н.</v>
          </cell>
        </row>
        <row r="402">
          <cell r="C402" t="str">
            <v>J_006-54-1-04.60-0006</v>
          </cell>
          <cell r="ALH402"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заседания НТС ПО ЦЭС от 24.05.2018 б/н.</v>
          </cell>
        </row>
        <row r="403">
          <cell r="C403" t="str">
            <v>J_000-52-1-04.60-0031</v>
          </cell>
          <cell r="ALH403"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устройства системы оперативного постоянного тока от 19.01.2019 б/н.</v>
          </cell>
        </row>
        <row r="404">
          <cell r="C404" t="str">
            <v>J_006-55-1-04.60-0031</v>
          </cell>
          <cell r="ALH404"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защиты от духовых замыканий от 25.07.2018 б/н.</v>
          </cell>
        </row>
        <row r="405">
          <cell r="C405" t="str">
            <v>K_000-55-1-03.13-1665</v>
          </cell>
          <cell r="ALH405" t="str">
            <v xml:space="preserve"> Решаемые задачи: Обновление оборудования. Обоснование для включения: Акт технического обследования от 02.09.2019 №51-010-14-1/3700.</v>
          </cell>
        </row>
        <row r="407">
          <cell r="C407" t="str">
            <v>K_000-54-1-04.60-0013</v>
          </cell>
          <cell r="ALH407" t="str">
            <v xml:space="preserve"> Решаемые задачи: Своевременное реагирование на возникновение замыканий на землю в сети с изолированной нейтралью, эффективный поиск места повреждения. Выполнение п. 1.6.12. Правил устройства электроустановок (ПУЭ), утвержденные Приказом Министерства энергетики РФ от 08 июля 2002 г. №204 "Об утверждении глав правил устройства электроустановок". Обоснование для включения: Протокол заседания Технического совета производственного отделения «Центральные электрические сети» о включении в долгосрочную инвестиционную программу ПАО «МРСК Северо-Запада» «Комиэнерго» работ по установке на присоединениях ВЛ 10 кВ трансформаторов напряжения с целью контроля изоляции от 20.02.2019 б/н.</v>
          </cell>
        </row>
        <row r="409">
          <cell r="C409" t="str">
            <v>K_000-54-1-04.60-0007</v>
          </cell>
          <cell r="ALH409"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Акт-предписание №СВТК-5-52-47-19-СПАУЦЭС от 24.04.2019.</v>
          </cell>
        </row>
        <row r="410">
          <cell r="C410" t="str">
            <v>K_005-55-1-03.13-1668</v>
          </cell>
          <cell r="ALH410" t="str">
            <v xml:space="preserve"> Решаемые задачи: Обновление оборудования; снижение технических потерь; снижение аварийных отключений.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
Акт технического освидетельствования 08.08.2014 №51-010-12-1/435.</v>
          </cell>
        </row>
        <row r="411">
          <cell r="C411" t="str">
            <v>K_000-55-1-03.13-1667</v>
          </cell>
          <cell r="ALH411" t="str">
            <v xml:space="preserve"> Решаемые задачи: Обновление оборудования. Обоснование для включения: Акт обследования технического состояния от 22.08.2016 б/н.</v>
          </cell>
        </row>
        <row r="412">
          <cell r="C412" t="str">
            <v>K_000-55-1-03.13-1666</v>
          </cell>
          <cell r="ALH412" t="str">
            <v xml:space="preserve"> Решаемые задачи: Обновление оборудования; снижение потерь электроэнергии.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
Акт технического освидетельствования от 07.06.2015 №06/2015.</v>
          </cell>
        </row>
        <row r="436">
          <cell r="C436" t="str">
            <v>Г</v>
          </cell>
          <cell r="ALH436">
            <v>0</v>
          </cell>
        </row>
        <row r="437">
          <cell r="C437" t="str">
            <v>Г</v>
          </cell>
          <cell r="ALH437">
            <v>0</v>
          </cell>
        </row>
        <row r="438">
          <cell r="C438" t="str">
            <v>F_000-54-1-01.12-0663</v>
          </cell>
          <cell r="ALH43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439">
          <cell r="C439" t="str">
            <v>F_000-54-1-01.12-0667</v>
          </cell>
          <cell r="ALH43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440">
          <cell r="C440" t="str">
            <v>F_000-55-1-01.12-0300</v>
          </cell>
          <cell r="ALH44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обеспечение прочности конструкции ВЛ в случае подмывания береговой черты рекой Сысола. Обоснование для включения: Акт технического освидетельствования 15.09.2014 №010-11/75.</v>
          </cell>
        </row>
        <row r="441">
          <cell r="C441" t="str">
            <v>G_000-54-1-01.12-0671</v>
          </cell>
          <cell r="ALH44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дефектации от 01.09.2015 б/н.</v>
          </cell>
        </row>
        <row r="442">
          <cell r="C442" t="str">
            <v>F_000-51-1-01.21-0001</v>
          </cell>
          <cell r="ALH44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обследования технического состояния от 19.08.2014 б/н.</v>
          </cell>
        </row>
        <row r="443">
          <cell r="C443" t="str">
            <v>F_000-54-1-01.21-0512</v>
          </cell>
          <cell r="ALH443" t="str">
            <v>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3,832 млн.руб. перенесены на ИП K_004-54-1-01.21-0543.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444">
          <cell r="C444" t="str">
            <v>F_000-54-1-01.21-0310</v>
          </cell>
          <cell r="ALH44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2,663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445">
          <cell r="C445" t="str">
            <v>F_000-54-1-01.32-0187</v>
          </cell>
          <cell r="ALH445" t="str">
            <v xml:space="preserve"> Решаемые задачи: Обновление оборудования;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12.03.2014 б/н.</v>
          </cell>
        </row>
        <row r="446">
          <cell r="C446" t="str">
            <v>F_000-52-1-01.31-0033</v>
          </cell>
          <cell r="ALH44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п. Кожва;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20.03.2014 б/н.</v>
          </cell>
        </row>
        <row r="447">
          <cell r="C447" t="str">
            <v>F_000-55-1-01.32-1214</v>
          </cell>
          <cell r="ALH447" t="str">
            <v xml:space="preserve"> Решаемые задачи: Обеспечение надежности электроснабжения потребителей Усть-Вымского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16.07.2014 №385, от 29.07.2015 №319, от 18.11.2015 №383.</v>
          </cell>
        </row>
        <row r="448">
          <cell r="C448" t="str">
            <v>F_000-55-1-01.32-1217</v>
          </cell>
          <cell r="ALH448" t="str">
            <v xml:space="preserve"> Решаемые задачи: Обеспечение надежности электроснабжения потребителей Усть-Вымского района; снижение потерь электроэнергии;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Программа энергосбережения и повышения энергоэффективности ОАО "МРСК Северо-Запада" (утв. протоколом заседания СД ОАО "МРСК Северо-Запада" № 172/14 от 12.01.2015);
Акт расследования ТН от 22.06.2014 №370.</v>
          </cell>
        </row>
        <row r="449">
          <cell r="C449" t="str">
            <v>F_000-55-1-01.32-1218</v>
          </cell>
          <cell r="ALH449" t="str">
            <v xml:space="preserve"> Решаемые задачи: Обеспечение надежности электроснабжения потребителей Сысольского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12.02.2014 б/н.</v>
          </cell>
        </row>
        <row r="450">
          <cell r="C450" t="str">
            <v>F_000-55-1-01.32-1222</v>
          </cell>
          <cell r="ALH45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Сыктывдинского района.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22.03.2014 б/н.</v>
          </cell>
        </row>
        <row r="451">
          <cell r="C451" t="str">
            <v>F_000-55-1-01.32-1226</v>
          </cell>
          <cell r="ALH451" t="str">
            <v xml:space="preserve"> Решаемые задачи: Обеспечение надежности электроснабжения потребителей Прилузского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26.12.2014 №429, от 12.01.2014 №232, от 21.05.2014 №343, от 31.05.2014 №349, от 24.05.2014 №350,  от 02.11.2015 №369, от 30.04.2015 №235, от 10.10.2015 №353.</v>
          </cell>
        </row>
        <row r="452">
          <cell r="C452" t="str">
            <v>F_000-55-1-01.32-1228</v>
          </cell>
          <cell r="ALH452" t="str">
            <v xml:space="preserve"> Решаемые задачи: Обеспечение надежности электроснабжения потребителей Койгородского района; снижение  потерь электроэнергии. Обоснование для включения: Программа замены неизолированного провода на СИП на ВЛ 6-20 кВ 2015-2020 гг. (Распоряжение ОАО МРСК Северо-Запада №8 от 21.01.2015 г.);
Программа энергосбережения и повышения энергоэффективности ОАО "МРСК Северо-Запада" (утв. протоколом заседания СД ОАО "МРСК Северо-Запада" № 172/14 от 12.01.2015);
Акты расследования ТН от 07.01.2014 №208, от 02.05.2014 №318, от 04.05.2015 №250, от 12.11.2015 №375.</v>
          </cell>
        </row>
        <row r="453">
          <cell r="C453" t="str">
            <v>F_000-54-1-01.32-0202</v>
          </cell>
          <cell r="ALH453" t="str">
            <v xml:space="preserve"> Решаемые задачи: Обеспечение надежности электроснабжения потребителей Ухтинского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03.10.2014 б/н.</v>
          </cell>
        </row>
        <row r="454">
          <cell r="C454" t="str">
            <v>F_000-55-1-01.32-1229</v>
          </cell>
          <cell r="ALH454" t="str">
            <v xml:space="preserve"> Решаемые задачи: Обеспечение надежности электроснабжения потребителей Усть-Куломского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18.12.2010 №379, 26.03.2011 №220, от 12.06.2011 №279, от 19.04.2014 №302; Акт обследования технического состояния от 01.04.2014 б/н.</v>
          </cell>
        </row>
        <row r="455">
          <cell r="C455" t="str">
            <v>F_000-55-1-01.32-1230</v>
          </cell>
          <cell r="ALH45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Усть-Вымского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01.04.2014 б/н.</v>
          </cell>
        </row>
        <row r="456">
          <cell r="C456" t="str">
            <v>F_000-54-1-01.33-0206</v>
          </cell>
          <cell r="ALH456" t="str">
            <v xml:space="preserve">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01.03.2014 б/н.</v>
          </cell>
        </row>
        <row r="457">
          <cell r="C457" t="str">
            <v>F_000-54-1-01.32-0211</v>
          </cell>
          <cell r="ALH457" t="str">
            <v xml:space="preserve"> Решаемые задачи: Обеспечение надежности электроснабжения потребителей Ухтинского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01.09.2014 б/н.</v>
          </cell>
        </row>
        <row r="458">
          <cell r="C458" t="str">
            <v>F_000-55-1-01.32-1231</v>
          </cell>
          <cell r="ALH458" t="str">
            <v xml:space="preserve"> Решаемые задачи: Обеспечение надежности электроснабжения потребителей Сысольского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11.07.2012 №314, от 18.01.2014 №249, от 08.06.2014 №356; Акт обследования технического состояния от 01.04.2014 б/н.</v>
          </cell>
        </row>
        <row r="459">
          <cell r="C459" t="str">
            <v>F_000-55-1-01.32-1232</v>
          </cell>
          <cell r="ALH459"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01.04.2014 б/н.</v>
          </cell>
        </row>
        <row r="460">
          <cell r="C460" t="str">
            <v>I_000-54-1-01.12-0660</v>
          </cell>
          <cell r="ALH46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1,75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461">
          <cell r="C461" t="str">
            <v>F_000-52-1-01.32-0020</v>
          </cell>
          <cell r="ALH46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26.06.2014 б/н.</v>
          </cell>
        </row>
        <row r="462">
          <cell r="C462" t="str">
            <v>F_000-52-1-01.31-0034</v>
          </cell>
          <cell r="ALH462" t="str">
            <v xml:space="preserve"> Решаемые задачи: Обновление оборудования; снижение аварийных отключений. Обоснование для включения: Акт технического освидетельствования 15.10.2014 б/н.</v>
          </cell>
        </row>
        <row r="463">
          <cell r="C463" t="str">
            <v>F_000-54-1-01.31-0001</v>
          </cell>
          <cell r="ALH46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Ухтинского, Ижемского районов; снижение аварийных отключений. Обоснование для включения: Протокол ЦЭС - Протокол заседания НТС ПО ЦЭС о внесении изменений в долгосрочную инвестиционную программу филиала ПАО «МРСК Северо-Запада» «Комиэнерго» от 04.09.2017 №99(02)пр;
Акт технического освидетельствования от 16.05.2016 б/н.</v>
          </cell>
        </row>
        <row r="464">
          <cell r="C464" t="str">
            <v>F_000-54-1-01.32-0009</v>
          </cell>
          <cell r="ALH46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Усть-Цилемского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18.09.2014 б/н.</v>
          </cell>
        </row>
        <row r="465">
          <cell r="C465" t="str">
            <v>I_007-54-1-01.32-0498</v>
          </cell>
          <cell r="ALH46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Усть-Цилемского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18.09.2014 б/н.</v>
          </cell>
        </row>
        <row r="466">
          <cell r="C466" t="str">
            <v>I_007-54-1-01.32-0499</v>
          </cell>
          <cell r="ALH46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Усть-Цилемского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18.09.2014 б/н.</v>
          </cell>
        </row>
        <row r="467">
          <cell r="C467" t="str">
            <v>F_000-54-1-01.32-0010</v>
          </cell>
          <cell r="ALH46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Ижемского района. Обоснование для включения: Программа замены неизолированного провода на СИП на ВЛ 6-20 кВ 2015-2020 гг. (Распоряжение ОАО МРСК Северо-Запада №8 от 21.01.2015 г.).</v>
          </cell>
        </row>
        <row r="468">
          <cell r="C468" t="str">
            <v>F_000-54-1-01.32-0011</v>
          </cell>
          <cell r="ALH46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Сосногорского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21.07.2014 б/н.</v>
          </cell>
        </row>
        <row r="469">
          <cell r="C469" t="str">
            <v>F_000-54-1-01.32-0012</v>
          </cell>
          <cell r="ALH46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Троицко-Печорского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02.02.2014 б/н.</v>
          </cell>
        </row>
        <row r="470">
          <cell r="C470" t="str">
            <v>F_000-54-1-01.32-0013</v>
          </cell>
          <cell r="ALH47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Ижемского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19.02.2014 б/н.</v>
          </cell>
        </row>
        <row r="471">
          <cell r="C471" t="str">
            <v>F_000-54-1-01.32-0014</v>
          </cell>
          <cell r="ALH471" t="str">
            <v xml:space="preserve"> Решаемые задачи: Обеспечение надежности электроснабжения потребителей Ижемского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18.02.2014 б/н.</v>
          </cell>
        </row>
        <row r="472">
          <cell r="C472" t="str">
            <v>F_000-54-1-01.32-0015</v>
          </cell>
          <cell r="ALH47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Сосногорского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11.02.2014 б/н.</v>
          </cell>
        </row>
        <row r="473">
          <cell r="C473" t="str">
            <v>F_000-54-1-01.32-0016</v>
          </cell>
          <cell r="ALH47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Ухтинского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02.02.2014 б/н.</v>
          </cell>
        </row>
        <row r="474">
          <cell r="C474" t="str">
            <v>F_000-54-1-01.32-0017</v>
          </cell>
          <cell r="ALH474" t="str">
            <v xml:space="preserve"> Решаемые задачи: Обеспечение надежности электроснабжения потребителей Троицко-Печорского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02.02.2014 б/н.</v>
          </cell>
        </row>
        <row r="475">
          <cell r="C475" t="str">
            <v>F_000-54-1-01.32-0018</v>
          </cell>
          <cell r="ALH47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20.02.2014 б/н.</v>
          </cell>
        </row>
        <row r="476">
          <cell r="C476" t="str">
            <v>F_000-55-1-01.32-0054</v>
          </cell>
          <cell r="ALH476" t="str">
            <v xml:space="preserve"> Решаемые задачи: Обеспечение надежности электроснабжения потребителей Сыктывдинского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23.05.2014 №348, от 10.10.2015 №354.</v>
          </cell>
        </row>
        <row r="477">
          <cell r="C477" t="str">
            <v>F_000-55-1-01.32-0055</v>
          </cell>
          <cell r="ALH477" t="str">
            <v xml:space="preserve"> Решаемые задачи: Обеспечение надежности электроснабжения потребителей Прилузского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17.12.2014 №428, от 10.03.2014 №281, от 02.05.2014 №321, от 25.05.2014 №338, от 30.04.2015 №241.</v>
          </cell>
        </row>
        <row r="478">
          <cell r="C478" t="str">
            <v>F_000-55-1-01.32-0056</v>
          </cell>
          <cell r="ALH478" t="str">
            <v xml:space="preserve"> Решаемые задачи: Обеспечение надежности электроснабжения потребителей Корткеросского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22.05.2014 б/н.</v>
          </cell>
        </row>
        <row r="479">
          <cell r="C479" t="str">
            <v>F_000-55-1-01.32-0057</v>
          </cell>
          <cell r="ALH47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Корткеросского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14.05.2014 б/н; Протокол заседания Научно-технического совета производственного отделения «Южные электрические сети» №1 от 07.08.2017.</v>
          </cell>
        </row>
        <row r="480">
          <cell r="C480" t="str">
            <v>F_000-55-1-01.32-0059</v>
          </cell>
          <cell r="ALH480" t="str">
            <v xml:space="preserve"> Решаемые задачи: Обеспечение надежности электроснабжения потребителей Удорского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17.09.2014 б/н.</v>
          </cell>
        </row>
        <row r="481">
          <cell r="C481" t="str">
            <v>F_000-55-1-01.32-0060</v>
          </cell>
          <cell r="ALH48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Прилузского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05.06.2014 б/н.</v>
          </cell>
        </row>
        <row r="482">
          <cell r="C482" t="str">
            <v>F_000-55-1-01.32-0061</v>
          </cell>
          <cell r="ALH48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Княжпогостского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30.04.2014 б/н.</v>
          </cell>
        </row>
        <row r="483">
          <cell r="C483" t="str">
            <v>F_000-53-1-01.32-0057</v>
          </cell>
          <cell r="ALH48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г. Сыктывкар;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21.01.2014 б/н.</v>
          </cell>
        </row>
        <row r="484">
          <cell r="C484" t="str">
            <v>F_000-53-1-01.32-0058</v>
          </cell>
          <cell r="ALH48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г. Сыктывкар;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21.01.2014 б/н.</v>
          </cell>
        </row>
        <row r="485">
          <cell r="C485" t="str">
            <v>F_000-53-1-01.33-0106</v>
          </cell>
          <cell r="ALH485"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от 11.02.2014 б/н.</v>
          </cell>
        </row>
        <row r="486">
          <cell r="C486" t="str">
            <v>F_000-53-1-01.32-0061</v>
          </cell>
          <cell r="ALH486" t="str">
            <v xml:space="preserve"> Решаемые задачи: Повышение пропускной способности ВЛ 10 кВ. Обоснование для включения: Акт технического обследования от 19.01.2016 б/н.</v>
          </cell>
        </row>
        <row r="487">
          <cell r="C487" t="str">
            <v>I_000-52-1-01.31-0035</v>
          </cell>
          <cell r="ALH487" t="str">
            <v>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1,524 млн.руб. перенесены на ИП K_007-52-1-01.31-0042. Решаемые задачи: Повышение надежности электроснабжения потребителей п.Красный Яг и п.Кедровый Шор. Обоснование для включения: Акт технического освидетельствования 12.09.2016 б/н.</v>
          </cell>
        </row>
        <row r="488">
          <cell r="C488" t="str">
            <v>K_007-52-1-01.31-0042</v>
          </cell>
          <cell r="ALH488" t="str">
            <v xml:space="preserve"> Решаемые задачи: Повышение надежности электроснабжения потребителей п.Красный Яг и п.Кедровый Шор. Обоснование для включения: Акт технического освидетельствования 12.09.2016 б/н.</v>
          </cell>
        </row>
        <row r="489">
          <cell r="C489" t="str">
            <v>I_000-52-0-01.31-0001</v>
          </cell>
          <cell r="ALH48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Повышение надежности электроснабжения потребителей п.Красный Яг и п.Кедровый Шор. Обоснование для включения: Акт технического освидетельствования 03.10.2016 б/н.</v>
          </cell>
        </row>
        <row r="490">
          <cell r="C490" t="str">
            <v>I_007-55-1-01.32-1920</v>
          </cell>
          <cell r="ALH490" t="str">
            <v xml:space="preserve"> Решаемые задачи: Повышение надежности электроснабжения потребителей Удорского района. Обоснование для включения: Акт обследования технического состояния от 10.09.2017 б/н.</v>
          </cell>
        </row>
        <row r="491">
          <cell r="C491" t="str">
            <v>I_007-55-1-01.32-1919</v>
          </cell>
          <cell r="ALH491" t="str">
            <v xml:space="preserve"> Решаемые задачи: Повышение надежности электроснабжения потребителей Удорского района. Обоснование для включения: Акт обследования технического состояния от 10.09.2017 б/н.</v>
          </cell>
        </row>
        <row r="492">
          <cell r="C492" t="str">
            <v>I_000-55-1-01.32-1844</v>
          </cell>
          <cell r="ALH49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Реконструкция ВЛ по техническому состоянию. Обоснование для включения: Акт обследования технического состояния от 22.03.2016 б/н.</v>
          </cell>
        </row>
        <row r="493">
          <cell r="C493" t="str">
            <v>I_000-55-1-01.32-1845</v>
          </cell>
          <cell r="ALH493" t="str">
            <v xml:space="preserve"> Решаемые задачи: Повышение надежности электроснабжения потребителей Корткеросского района. Обоснование для включения: Акт обследования технического состояния от 22.03.2016 б/н.</v>
          </cell>
        </row>
        <row r="494">
          <cell r="C494" t="str">
            <v>I_000-55-1-01.32-1847</v>
          </cell>
          <cell r="ALH49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Реконструкция ВЛ по техническому состоянию. Обоснование для включения: Акт обследования технического состояния от 15.11.2016 б/н.</v>
          </cell>
        </row>
        <row r="495">
          <cell r="C495" t="str">
            <v>I_000-54-1-01.32-0488</v>
          </cell>
          <cell r="ALH49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Реконструкция ВЛ по техническому состоянию. Обоснование для включения: Протокол заседания Научно-технического совета производственного отделения «Центральные электрические сети» филиала ПАО «МРСК Северо-Запада» «Комиэнерго» от 28.12.2016 № 62(01)пр.</v>
          </cell>
        </row>
        <row r="496">
          <cell r="C496" t="str">
            <v>F_000-54-1-01.41-0249</v>
          </cell>
          <cell r="ALH496" t="str">
            <v xml:space="preserve"> Решаемые задачи: Обновление оборудования; снижение  потерь электроэнергии. Обоснование для включения: Акты обследования технического состояния от 14.10.2014 б/н, от 15.10.2014 б/н.</v>
          </cell>
        </row>
        <row r="497">
          <cell r="C497" t="str">
            <v>F_000-53-1-01.41-0449</v>
          </cell>
          <cell r="ALH497" t="str">
            <v xml:space="preserve"> Решаемые задачи: Реконструкция ВЛ по техническому состоянию. Обоснование для включения: Акт о техническом обследовании от 17.02.2014 б/н.</v>
          </cell>
        </row>
        <row r="498">
          <cell r="C498" t="str">
            <v>F_000-52-1-01.41-0287</v>
          </cell>
          <cell r="ALH498" t="str">
            <v xml:space="preserve"> Решаемые задачи: Реконструкция ВЛ по техническому состоянию. Обоснование для включения: Акты технического освидетельствования от 27.06.2012 б/н, от 23.06.2011 б/н.</v>
          </cell>
        </row>
        <row r="499">
          <cell r="C499" t="str">
            <v>F_000-51-1-01.41-0028</v>
          </cell>
          <cell r="ALH499" t="str">
            <v xml:space="preserve"> Решаемые задачи: Реконструкция ВЛ по техническому состоянию; снижение аварийных отключений. Обоснование для включения: Акт обследования технического состояния от 04.07.2014 б/н.</v>
          </cell>
        </row>
        <row r="500">
          <cell r="C500" t="str">
            <v>F_000-55-1-01.41-0044</v>
          </cell>
          <cell r="ALH500" t="str">
            <v xml:space="preserve"> Решаемые задачи: Обновление оборудования. Обоснование для включения: Акт обследования технического состояния от 14.04.2015 б/н.</v>
          </cell>
        </row>
        <row r="501">
          <cell r="C501" t="str">
            <v>G_000-55-1-01.41-2490</v>
          </cell>
          <cell r="ALH501" t="str">
            <v xml:space="preserve"> Решаемые задачи: Обеспечение надежности электроснабжения потребителей Прилузского района. Обоснование для включения: Акт обследования технического состояния от 02.02.2012 б/н.</v>
          </cell>
        </row>
        <row r="502">
          <cell r="C502" t="str">
            <v>G_000-55-1-01.41-2491</v>
          </cell>
          <cell r="ALH502" t="str">
            <v xml:space="preserve"> Решаемые задачи: Обновление оборудования. Обоснование для включения:  Акты обследования технического состояния: КТП 10/0,4 кВ №1001 от 02.02.2012 б/н; КТП  10/0,4 кВ №501 от 02.02.2012 б/н; КТП  10/0,4 кВ №502 от 02.02.2012 б/н; КТП  10/0,4 кВ №612 от 02.02.2012 б/н; КТП  10/0,4 кВ №804 от 02.02.2012 б/н; КТП  10/0,4 кВ №813 от 02.02.2012 б/н. Объект введен в эксплуатацию в 2016 году, до реализации инвестиционного проекта нагрузка по результатам контрольных замеров от 13.01.2014 составляла по КТП 10/0,4 кВ №501 - 0,005 МВт; КТП 10/0,4 кВ №502 - 0,002 МВт; КТП 10/0,4 кВ №612 - 0,1 МВт; КТП 10/0,4 кВ №804 - 0,06 МВт; КТП 10/0,4 кВ №813 - 0,013 МВт; КТП 10/0,4 кВ №1001 - 0,014 МВт.</v>
          </cell>
        </row>
        <row r="503">
          <cell r="C503" t="str">
            <v>F_000-53-1-02.31-0290</v>
          </cell>
          <cell r="ALH503" t="str">
            <v xml:space="preserve"> Решаемые задачи: Обновление оборудования. Обоснование для включения: Акт обследования технического состояния 20.04.2006 б/н.</v>
          </cell>
        </row>
        <row r="504">
          <cell r="C504" t="str">
            <v>F_000-53-1-02.31-0013</v>
          </cell>
          <cell r="ALH504" t="str">
            <v xml:space="preserve"> Решаемые задачи: Обновление оборудования; снижение аварийных отключений. Обоснование для включения: Акт о техническом обследовании от 21.01.2014 б/н.</v>
          </cell>
        </row>
        <row r="505">
          <cell r="C505" t="str">
            <v>G_000-52-1-02.41-0552</v>
          </cell>
          <cell r="ALH50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технического освидетельствования от 15.10.2014 б/н.</v>
          </cell>
        </row>
        <row r="506">
          <cell r="C506" t="str">
            <v>I_000-52-1-02.41-0554</v>
          </cell>
          <cell r="ALH50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технического освидетельствования от 15.10.2014 б/н.</v>
          </cell>
        </row>
        <row r="507">
          <cell r="C507" t="str">
            <v>I_000-52-1-02.41-0555</v>
          </cell>
          <cell r="ALH50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технического освидетельствования от 15.10.2014 б/н.</v>
          </cell>
        </row>
        <row r="508">
          <cell r="C508" t="str">
            <v>I_000-52-1-02.41-0556</v>
          </cell>
          <cell r="ALH50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технического освидетельствования от 15.10.2014 б/н.</v>
          </cell>
        </row>
        <row r="509">
          <cell r="C509" t="str">
            <v>I_000-52-1-02.41-0557</v>
          </cell>
          <cell r="ALH509" t="str">
            <v xml:space="preserve"> Решаемые задачи: Обновление оборудования. Обоснование для включения: Акт технического освидетельствования от 15.10.2014 б/н.</v>
          </cell>
        </row>
        <row r="510">
          <cell r="C510" t="str">
            <v>I_000-52-1-02.41-0558</v>
          </cell>
          <cell r="ALH51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Акт технического освидетельствования от 15.10.2014 б/н.</v>
          </cell>
        </row>
        <row r="511">
          <cell r="C511" t="str">
            <v>I_000-52-1-02.41-0559</v>
          </cell>
          <cell r="ALH511" t="str">
            <v xml:space="preserve"> Решаемые задачи: Обновление оборудования. Обоснование для включения: Акт технического освидетельствования от 15.10.2014 б/н.</v>
          </cell>
        </row>
        <row r="512">
          <cell r="C512" t="str">
            <v>F_000-52-1-01.32-0018</v>
          </cell>
          <cell r="ALH51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расследования ТН от 12.09.2011 №239.</v>
          </cell>
        </row>
        <row r="513">
          <cell r="C513" t="str">
            <v>F_000-55-1-01.32-0058</v>
          </cell>
          <cell r="ALH51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Акты расследования ТН от 25.05.2012 №272, от 31.05.2012 №278, от 29.06.2012 №309, от 27.02.2013 №244, от 06.11.2013 №376, от 30.04.2014 №311, от 16.05.2014 №334, от 12.01.2014 №238.</v>
          </cell>
        </row>
        <row r="514">
          <cell r="C514" t="str">
            <v>F_000-52-1-01.12-0025</v>
          </cell>
          <cell r="ALH51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515">
          <cell r="C515" t="str">
            <v>F_000-55-1-01.12-1293</v>
          </cell>
          <cell r="ALH51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516">
          <cell r="C516" t="str">
            <v>F_000-55-1-01.12-1122</v>
          </cell>
          <cell r="ALH51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517">
          <cell r="C517" t="str">
            <v>F_000-55-1-01.12-1126</v>
          </cell>
          <cell r="ALH51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18">
          <cell r="C518" t="str">
            <v>F_000-55-1-01.12-1128</v>
          </cell>
          <cell r="ALH51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19">
          <cell r="C519" t="str">
            <v>F_000-55-1-01.12-1129</v>
          </cell>
          <cell r="ALH51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520">
          <cell r="C520" t="str">
            <v>F_000-55-1-01.12-1294</v>
          </cell>
          <cell r="ALH52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21">
          <cell r="C521" t="str">
            <v>F_000-55-1-01.12-0846</v>
          </cell>
          <cell r="ALH52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22">
          <cell r="C522" t="str">
            <v>F_000-55-1-01.12-1302</v>
          </cell>
          <cell r="ALH52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23">
          <cell r="C523" t="str">
            <v>F_000-55-1-01.12-1303</v>
          </cell>
          <cell r="ALH52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24">
          <cell r="C524" t="str">
            <v>F_000-55-1-01.12-1297</v>
          </cell>
          <cell r="ALH52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525">
          <cell r="C525" t="str">
            <v>I_000-52-1-01.11-0005</v>
          </cell>
          <cell r="ALH52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26">
          <cell r="C526" t="str">
            <v>I_000-52-1-01.11-0003</v>
          </cell>
          <cell r="ALH52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27">
          <cell r="C527" t="str">
            <v>I_000-52-1-01.12-0029</v>
          </cell>
          <cell r="ALH52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28">
          <cell r="C528" t="str">
            <v>F_000-54-1-01.12-0180</v>
          </cell>
          <cell r="ALH52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29">
          <cell r="C529" t="str">
            <v>F_000-54-1-01.12-0655</v>
          </cell>
          <cell r="ALH52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530">
          <cell r="C530" t="str">
            <v>F_000-54-1-01.12-0656</v>
          </cell>
          <cell r="ALH53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31">
          <cell r="C531" t="str">
            <v>F_000-54-1-01.12-0657</v>
          </cell>
          <cell r="ALH53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32">
          <cell r="C532" t="str">
            <v>F_000-54-1-01.12-0658</v>
          </cell>
          <cell r="ALH53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33">
          <cell r="C533" t="str">
            <v>F_000-54-1-01.12-0659</v>
          </cell>
          <cell r="ALH53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34">
          <cell r="C534" t="str">
            <v>F_000-54-1-01.12-0662</v>
          </cell>
          <cell r="ALH53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1,972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35">
          <cell r="C535" t="str">
            <v>F_000-55-1-01.12-1118</v>
          </cell>
          <cell r="ALH53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36">
          <cell r="C536" t="str">
            <v>F_000-55-1-01.12-1119</v>
          </cell>
          <cell r="ALH53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37">
          <cell r="C537" t="str">
            <v>F_000-55-1-01.12-1299</v>
          </cell>
          <cell r="ALH53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38">
          <cell r="C538" t="str">
            <v>F_000-55-1-01.12-1304</v>
          </cell>
          <cell r="ALH53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39">
          <cell r="C539" t="str">
            <v>F_000-55-1-01.12-1305</v>
          </cell>
          <cell r="ALH53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0">
          <cell r="C540" t="str">
            <v>F_000-54-1-01.12-0661</v>
          </cell>
          <cell r="ALH54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1">
          <cell r="C541" t="str">
            <v>I_000-54-1-01.12-0670</v>
          </cell>
          <cell r="ALH54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0,42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2">
          <cell r="C542" t="str">
            <v>F_000-54-1-01.12-0664</v>
          </cell>
          <cell r="ALH54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3">
          <cell r="C543" t="str">
            <v>F_000-54-1-01.12-0665</v>
          </cell>
          <cell r="ALH54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4">
          <cell r="C544" t="str">
            <v>F_000-54-1-01.12-0666</v>
          </cell>
          <cell r="ALH54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5">
          <cell r="C545" t="str">
            <v>F_000-54-1-01.12-0668</v>
          </cell>
          <cell r="ALH54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6">
          <cell r="C546" t="str">
            <v>F_000-54-1-01.12-0669</v>
          </cell>
          <cell r="ALH54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3,019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7">
          <cell r="C547" t="str">
            <v>I_004-52-1-01.21-0077</v>
          </cell>
          <cell r="ALH54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8">
          <cell r="C548" t="str">
            <v>F_000-52-1-01.21-0060</v>
          </cell>
          <cell r="ALH54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49">
          <cell r="C549" t="str">
            <v>I_004-52-1-01.21-0071</v>
          </cell>
          <cell r="ALH54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0">
          <cell r="C550" t="str">
            <v>I_004-52-1-01.21-0072</v>
          </cell>
          <cell r="ALH55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1">
          <cell r="C551" t="str">
            <v>I_004-52-1-01.21-0073</v>
          </cell>
          <cell r="ALH55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2">
          <cell r="C552" t="str">
            <v>I_004-52-1-01.21-0074</v>
          </cell>
          <cell r="ALH55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3">
          <cell r="C553" t="str">
            <v>I_004-52-1-01.21-0075</v>
          </cell>
          <cell r="ALH55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4">
          <cell r="C554" t="str">
            <v>I_004-52-1-01.21-0076</v>
          </cell>
          <cell r="ALH55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5">
          <cell r="C555" t="str">
            <v>F_000-52-1-01.21-0055</v>
          </cell>
          <cell r="ALH55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6">
          <cell r="C556" t="str">
            <v>I_004-52-1-01.21-0078</v>
          </cell>
          <cell r="ALH55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7">
          <cell r="C557" t="str">
            <v>I_004-52-1-01.21-0079</v>
          </cell>
          <cell r="ALH55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8">
          <cell r="C558" t="str">
            <v>I_004-54-1-01.21-0526</v>
          </cell>
          <cell r="ALH55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59">
          <cell r="C559" t="str">
            <v>F_000-54-1-01.21-0499</v>
          </cell>
          <cell r="ALH55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0">
          <cell r="C560" t="str">
            <v>I_004-54-1-01.21-0525</v>
          </cell>
          <cell r="ALH56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1">
          <cell r="C561" t="str">
            <v>I_004-54-1-01.21-0527</v>
          </cell>
          <cell r="ALH56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2">
          <cell r="C562" t="str">
            <v>I_004-54-1-01.21-0528</v>
          </cell>
          <cell r="ALH56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3">
          <cell r="C563" t="str">
            <v>I_004-54-1-01.21-0529</v>
          </cell>
          <cell r="ALH56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4">
          <cell r="C564" t="str">
            <v>F_000-54-1-01.21-0510</v>
          </cell>
          <cell r="ALH56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5">
          <cell r="C565" t="str">
            <v>F_000-52-1-01.32-0019</v>
          </cell>
          <cell r="ALH56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0,086 млн.руб.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19.03.2014 б/н.</v>
          </cell>
        </row>
        <row r="566">
          <cell r="C566" t="str">
            <v>I_000-54-1-01.21-0511</v>
          </cell>
          <cell r="ALH56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7">
          <cell r="C567" t="str">
            <v>F_000-55-1-01.21-0006</v>
          </cell>
          <cell r="ALH56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568">
          <cell r="C568" t="str">
            <v>I_000-52-1-01.21-0062</v>
          </cell>
          <cell r="ALH56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69">
          <cell r="C569" t="str">
            <v>F_000-52-1-01.21-0066</v>
          </cell>
          <cell r="ALH56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0">
          <cell r="C570" t="str">
            <v>F_000-54-1-01.21-0313</v>
          </cell>
          <cell r="ALH570" t="str">
            <v>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6,04 млн.руб. перенесены на ИП K_004-54-1-01.21-0542.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1">
          <cell r="C571" t="str">
            <v>F_000-54-1-01.21-0513</v>
          </cell>
          <cell r="ALH57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2">
          <cell r="C572" t="str">
            <v>F_000-54-1-01.21-0504</v>
          </cell>
          <cell r="ALH57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3">
          <cell r="C573" t="str">
            <v>F_000-54-1-01.21-0514</v>
          </cell>
          <cell r="ALH57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4">
          <cell r="C574" t="str">
            <v>F_000-54-1-01.21-0515</v>
          </cell>
          <cell r="ALH57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5">
          <cell r="C575" t="str">
            <v>F_000-54-1-01.21-0516</v>
          </cell>
          <cell r="ALH57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6">
          <cell r="C576" t="str">
            <v>F_000-54-1-01.21-0517</v>
          </cell>
          <cell r="ALH57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77">
          <cell r="C577" t="str">
            <v>F_000-54-1-01.21-0518</v>
          </cell>
          <cell r="ALH57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0">
          <cell r="C580" t="str">
            <v>F_000-55-1-01.21-0007</v>
          </cell>
          <cell r="ALH58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1">
          <cell r="C581" t="str">
            <v>F_000-55-1-01.21-0008</v>
          </cell>
          <cell r="ALH58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2">
          <cell r="C582" t="str">
            <v>F_000-52-1-01.21-0049</v>
          </cell>
          <cell r="ALH58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3">
          <cell r="C583" t="str">
            <v>I_000-52-1-01.21-0067</v>
          </cell>
          <cell r="ALH583" t="str">
            <v>Инвестиционный 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01.01.2020 составляет 1,106 млн.руб. НЗС в размере 1,106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4">
          <cell r="C584" t="str">
            <v>I_000-52-1-01.21-0068</v>
          </cell>
          <cell r="ALH584" t="str">
            <v>Инвестиционный 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01.01.2020 составляет 1,945 млн.руб. НЗС в размере 1,945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5">
          <cell r="C585" t="str">
            <v>I_000-52-1-01.21-0050</v>
          </cell>
          <cell r="ALH585" t="str">
            <v>Инвестиционный 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01.01.2020 составляет 3,412 млн.руб. НЗС в размере 3,412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6">
          <cell r="C586" t="str">
            <v>I_000-52-1-01.21-0064</v>
          </cell>
          <cell r="ALH58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7">
          <cell r="C587" t="str">
            <v>F_000-54-1-01.21-0506</v>
          </cell>
          <cell r="ALH58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588">
          <cell r="C588" t="str">
            <v>F_000-54-1-01.21-0508</v>
          </cell>
          <cell r="ALH58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89">
          <cell r="C589" t="str">
            <v>F_000-54-1-01.21-0312</v>
          </cell>
          <cell r="ALH58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0">
          <cell r="C590" t="str">
            <v>F_000-54-1-01.21-0519</v>
          </cell>
          <cell r="ALH59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1">
          <cell r="C591" t="str">
            <v>I_000-54-1-01.21-0520</v>
          </cell>
          <cell r="ALH59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2">
          <cell r="C592" t="str">
            <v>F_000-54-1-01.21-0521</v>
          </cell>
          <cell r="ALH59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3">
          <cell r="C593" t="str">
            <v>F_000-54-1-01.21-0522</v>
          </cell>
          <cell r="ALH59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4">
          <cell r="C594" t="str">
            <v>I_000-52-1-01.11-0006</v>
          </cell>
          <cell r="ALH59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5">
          <cell r="C595" t="str">
            <v>I_000-52-1-01.21-0069</v>
          </cell>
          <cell r="ALH595" t="str">
            <v>Инвестиционный 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01.01.2020 составляет 0,785 млн.руб. НЗС в размере 0,785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6">
          <cell r="C596" t="str">
            <v>I_000-52-1-01.21-0070</v>
          </cell>
          <cell r="ALH596" t="str">
            <v>Инвестиционный 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01.01.2020 составляет 0,105 млн.руб. НЗС в размере 0,105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597">
          <cell r="C597" t="str">
            <v>F_000-52-1-01.11-0001</v>
          </cell>
          <cell r="ALH59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598">
          <cell r="C598" t="str">
            <v>F_000-52-1-01.12-0024</v>
          </cell>
          <cell r="ALH59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599">
          <cell r="C599" t="str">
            <v>F_000-52-1-01.12-0026</v>
          </cell>
          <cell r="ALH599"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600">
          <cell r="C600" t="str">
            <v>F_000-55-1-01.12-1301</v>
          </cell>
          <cell r="ALH60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601">
          <cell r="C601" t="str">
            <v>F_000-54-1-01.10-0340</v>
          </cell>
          <cell r="ALH60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602">
          <cell r="C602" t="str">
            <v>F_000-54-1-01.12-0654</v>
          </cell>
          <cell r="ALH60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603">
          <cell r="C603" t="str">
            <v>F_000-55-1-01.12-1130</v>
          </cell>
          <cell r="ALH603"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604">
          <cell r="C604" t="str">
            <v>F_000-52-1-01.21-0048</v>
          </cell>
          <cell r="ALH604" t="str">
            <v xml:space="preserve"> Решаемые задачи: Исполнение обязательств по договорам выноса. Обоснование для включения: Договор оказания услуг №12Y0003 от 17. 09.2012.</v>
          </cell>
        </row>
        <row r="605">
          <cell r="C605" t="str">
            <v>F_000-55-1-01.21-0005</v>
          </cell>
          <cell r="ALH60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v>
          </cell>
        </row>
        <row r="606">
          <cell r="C606" t="str">
            <v>F_000-55-2-01.32-0223</v>
          </cell>
          <cell r="ALH606" t="str">
            <v xml:space="preserve"> Решаемые задачи: Перевод потребителей неэффективных котельных на автономное электроотопление в д. Калининская и в п. Намск. Обоснование для включения: Поручение Главы Республики Коми В.М.Гайзера о продолжении работы по закрытию неэффективных котельных с переводом потребителей на электроотопление (письмо СРКТ от 20.03.2012 №03-09/1099). Объект введен в эксплуатацию в 2015 году, до реализации инвестиционного проекта нагрузка по результатам контрольных замеров от 08.12.2010 составляла 0,2725 МВт.</v>
          </cell>
        </row>
        <row r="607">
          <cell r="C607" t="str">
            <v>F_000-54-2-01.32-0268</v>
          </cell>
          <cell r="ALH607" t="str">
            <v xml:space="preserve"> Решаемые задачи: Увеличение отпуска электрической энергии после закрытия неэффективных котельных РК с переводом потребителей на электроотопление Вуктыльского, Сосногорского районов; увеличение выручки; повышение энергетической эффективности. Обоснование для включения: Поручение Главы Республики Коми В.М.Гайзера о продолжении работы по закрытию неэффективных котельных с переводом потребителей на электроотопление (письмо СРКТ от 20.03.2012 №03-09/1099).</v>
          </cell>
        </row>
        <row r="608">
          <cell r="C608" t="str">
            <v>F_000-53-1-01.32-0055</v>
          </cell>
          <cell r="ALH608" t="str">
            <v xml:space="preserve"> Решаемые задачи: Исполнение обязательств по договорам выноса. Обоснование для включения: Договор оказания услуг №ОЗУ-000006С/14 от 22.04.2014.</v>
          </cell>
        </row>
        <row r="609">
          <cell r="C609" t="str">
            <v>G_000-55-1-01.32-1829</v>
          </cell>
          <cell r="ALH609" t="str">
            <v xml:space="preserve"> Решаемые задачи: Исполнение обязательств по договорам выноса. Обоснование для включения: Договор оказания услуг №ОЗУ-000016Ю/15 от 21.09.2015.</v>
          </cell>
        </row>
        <row r="610">
          <cell r="C610" t="str">
            <v>F_000-54-1-01.41-0202</v>
          </cell>
          <cell r="ALH610" t="str">
            <v xml:space="preserve"> Решаемые задачи: Обновление оборудования. Обоснование для включения: Акты обследования технического состояния от 13.02.2004 б/н. Объект введен в эксплуатацию в 2015 году, до реализации инвестиционного проекта нагрузка по результатам контрольных замеров от 18.01.2014 составляла по КТП №39 - 0,22 МВт.</v>
          </cell>
        </row>
        <row r="611">
          <cell r="C611" t="str">
            <v>F_000-54-1-01.41-1914</v>
          </cell>
          <cell r="ALH611" t="str">
            <v xml:space="preserve"> Решаемые задачи: Увеличение отпуска электрической энергии после закрытия неэффективных котельных РК с переводом потребителей на электроотопление Троицко-Печорского района; увеличение выручки; повышение энергетической эффективности. Обоснование для включения: Протокол заседания рабочей группы по рассмотрению вопросов закрытия неэффективных котельных ОАО "Коми тепловая компания" с переводом объектов потребителей на альтернативное отопление от 18.02.2015 б/н. Объект введен в эксплуатацию в 2016 году, до реализации инвестиционного проекта нагрузка по результатам контрольных замеров от 16.01.2014 составляла 0,035 МВт.</v>
          </cell>
        </row>
        <row r="612">
          <cell r="C612" t="str">
            <v>F_000-52-1-02.31-0204</v>
          </cell>
          <cell r="ALH612" t="str">
            <v xml:space="preserve"> Решаемые задачи: Исполнение обязательств по договорам выноса. Обоснование для включения: Договор оказания услуг №ОЗУ-000001П/14 от 13.02.2014.</v>
          </cell>
        </row>
        <row r="613">
          <cell r="C613" t="str">
            <v>G_000-53-1-02.31-0401</v>
          </cell>
          <cell r="ALH613" t="str">
            <v xml:space="preserve"> Решаемые задачи: Исполнение обязательств по договорам выноса. Обоснование для включения: Договор оказания услуг №ОЗУ-000023С/15  от 11.09.2015.</v>
          </cell>
        </row>
        <row r="614">
          <cell r="C614" t="str">
            <v>G_000-53-1-02.41-0376</v>
          </cell>
          <cell r="ALH614" t="str">
            <v xml:space="preserve"> Решаемые задачи: Исполнение обязательств по договорам выноса. Обоснование для включения: Договор оказания услуг №ОЗУ-000019С/15  от 20.07.2015.</v>
          </cell>
        </row>
        <row r="615">
          <cell r="C615" t="str">
            <v>G_000-54-1-01.31-0283</v>
          </cell>
          <cell r="ALH615" t="str">
            <v xml:space="preserve"> Решаемые задачи: Исполнение обязательств по договорам выноса. Обоснование для включения: Договор оказания услуг №ОЗУ-000014Ц/14 от 03.09.2014.</v>
          </cell>
        </row>
        <row r="616">
          <cell r="C616" t="str">
            <v>I_004-55-1-01.12-1306</v>
          </cell>
          <cell r="ALH61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ПАО "МРСК Северо-Запада" от 11.09.2017 №357р).</v>
          </cell>
        </row>
        <row r="617">
          <cell r="C617" t="str">
            <v>I_000-54-1-01.12-0672</v>
          </cell>
          <cell r="ALH617" t="str">
            <v xml:space="preserve"> Решаемые задачи: Реконструкция ВЛ по техническому состоянию. Обоснование для включения: Акт дефектации от 07.04.2017 б/н.</v>
          </cell>
        </row>
        <row r="618">
          <cell r="C618" t="str">
            <v>I_004-54-1-01.21-0524</v>
          </cell>
          <cell r="ALH618"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ПАО "МРСК Северо-Запада" от 11.09.2017 №357р).</v>
          </cell>
        </row>
        <row r="619">
          <cell r="C619" t="str">
            <v>I_007-55-1-01.32-1846</v>
          </cell>
          <cell r="ALH619"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22.03.2016 б/н.</v>
          </cell>
        </row>
        <row r="620">
          <cell r="C620" t="str">
            <v>I_007-55-1-01.32-1848</v>
          </cell>
          <cell r="ALH620"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25.11.2015 б/н.</v>
          </cell>
        </row>
        <row r="621">
          <cell r="C621" t="str">
            <v>I_007-55-1-01.32-1849</v>
          </cell>
          <cell r="ALH621" t="str">
            <v xml:space="preserve"> Решаемые задачи: Реконструкция ВЛ по техническому состоянию.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29.12.2016 б/н.</v>
          </cell>
        </row>
        <row r="622">
          <cell r="C622" t="str">
            <v>I_000-54-1-01.12-0673</v>
          </cell>
          <cell r="ALH622" t="str">
            <v xml:space="preserve"> Решаемые задачи: Реконструкция ВЛ по техническому состоянию. Обоснование для включения: Протокол заседания НТС ПО ЦЭС от 12.12.2017 б/н.</v>
          </cell>
        </row>
        <row r="623">
          <cell r="C623" t="str">
            <v>I_000-55-1-01.12-1310</v>
          </cell>
          <cell r="ALH623" t="str">
            <v xml:space="preserve"> Решаемые задачи: Реконструкция ВЛ по техническому состоянию. ВЛ является частью транзита 110 кВ Сыктывкар - Объячево Мураши. При отключении, в зависимости от точки размыкания транзита, под отключение попадёт до 32 тыс. человек. Статистика отключений:  2016г. - 3 раза; 2017г. - 3 раза; 2018г. - 4 раза. Обоснование для включения: Акт обследования  технического  состояния от 28.08.2015 б/н.</v>
          </cell>
        </row>
        <row r="624">
          <cell r="C624" t="str">
            <v>I_000-55-1-01.32-1858</v>
          </cell>
          <cell r="ALH624" t="str">
            <v xml:space="preserve"> Решаемые задачи: Исполнение обязательств по договорам выноса. Обоснование для включения: Договор оказания услуг №ОЗУ-000007С/17 от 20.06.2017.</v>
          </cell>
        </row>
        <row r="625">
          <cell r="C625" t="str">
            <v>I_000-55-1-01.32-1860</v>
          </cell>
          <cell r="ALH625" t="str">
            <v xml:space="preserve"> Решаемые задачи: Исполнение обязательств по договорам выноса.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Договор оказания услуг №ОЗУ-000012Ю/17 от 03.07.2017.</v>
          </cell>
        </row>
        <row r="626">
          <cell r="C626" t="str">
            <v>I_007-54-1-01.32-0490</v>
          </cell>
          <cell r="ALH62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Реконструкция ВЛ по техническому состоянию. Обоснование для включения: Протокол заседания НТС ПО ЦЭС от 12.12.2017 б/н.</v>
          </cell>
        </row>
        <row r="627">
          <cell r="C627" t="str">
            <v>I_007-54-1-01.32-0489</v>
          </cell>
          <cell r="ALH62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Реконструкция ВЛ по техническому состоянию. Обоснование для включения: Протокол заседания НТС ПО ЦЭС от 12.12.2017 б/н.</v>
          </cell>
        </row>
        <row r="628">
          <cell r="C628" t="str">
            <v>I_007-55-1-01.32-1868</v>
          </cell>
          <cell r="ALH628" t="str">
            <v xml:space="preserve"> Решаемые задачи: Реконструкция ВЛ по техническому состоянию. Обоснование для включения: Акт обследования технического состояния от 09.11.2017 б/н.</v>
          </cell>
        </row>
        <row r="629">
          <cell r="C629" t="str">
            <v>I_007-55-1-01.32-1869</v>
          </cell>
          <cell r="ALH629" t="str">
            <v xml:space="preserve"> Решаемые задачи: Реконструкция ВЛ по техническому состоянию. Обоснование для включения: Акт обследования технического состояния от 09.11.2017 б/н.</v>
          </cell>
        </row>
        <row r="630">
          <cell r="C630" t="str">
            <v>I_007-55-1-01.32-1870</v>
          </cell>
          <cell r="ALH630" t="str">
            <v xml:space="preserve"> Решаемые задачи: Реконструкция ВЛ по техническому состоянию. Обоснование для включения: Акт обследования технического состояния от 09.11.2017 б/н.</v>
          </cell>
        </row>
        <row r="631">
          <cell r="C631" t="str">
            <v>I_007-55-1-01.32-1871</v>
          </cell>
          <cell r="ALH63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Реконструкция ВЛ по техническому состоянию. Обоснование для включения: Акт обследования технического состояния от 09.11.2017 б/н.</v>
          </cell>
        </row>
        <row r="632">
          <cell r="C632" t="str">
            <v>I_000-55-1-01.32-1863</v>
          </cell>
          <cell r="ALH632" t="str">
            <v xml:space="preserve"> Решаемые задачи: Реконструкция ВЛ по техническому состоянию. Обоснование для включения: Акт обследования технического состояния от 13.03.2017 б/н.</v>
          </cell>
        </row>
        <row r="633">
          <cell r="C633" t="str">
            <v>I_007-52-1-01.41-0625</v>
          </cell>
          <cell r="ALH633"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34">
          <cell r="C634" t="str">
            <v>I_007-52-1-01.41-0626</v>
          </cell>
          <cell r="ALH634"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35">
          <cell r="C635" t="str">
            <v>I_007-52-1-01.41-0627</v>
          </cell>
          <cell r="ALH635"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36">
          <cell r="C636" t="str">
            <v>I_007-52-1-01.41-0628</v>
          </cell>
          <cell r="ALH636"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37">
          <cell r="C637" t="str">
            <v>I_007-52-1-01.41-0629</v>
          </cell>
          <cell r="ALH637"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38">
          <cell r="C638" t="str">
            <v>I_007-52-1-01.41-0630</v>
          </cell>
          <cell r="ALH638"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39">
          <cell r="C639" t="str">
            <v>I_007-52-1-01.41-0631</v>
          </cell>
          <cell r="ALH639"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40">
          <cell r="C640" t="str">
            <v>I_007-52-1-01.41-0632</v>
          </cell>
          <cell r="ALH640"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41">
          <cell r="C641" t="str">
            <v>I_007-52-1-01.41-0633</v>
          </cell>
          <cell r="ALH641" t="str">
            <v xml:space="preserve"> Решаемые задачи: Реконструкция ВЛ по техническому состоянию. Обоснование для включения: Акты обследования технического состояния от 12.11.2017 б/н.</v>
          </cell>
        </row>
        <row r="642">
          <cell r="C642" t="str">
            <v>I_007-55-1-01.32-1874</v>
          </cell>
          <cell r="ALH642" t="str">
            <v xml:space="preserve"> Решаемые задачи: Обеспечение надежности электроснабжения потребителей Сыктывдинского района.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22.03.2014 б/н.</v>
          </cell>
        </row>
        <row r="643">
          <cell r="C643" t="str">
            <v>I_000-54-1-01.31-0284</v>
          </cell>
          <cell r="ALH643" t="str">
            <v xml:space="preserve"> Решаемые задачи: Обеспечение надежности электроснабжения потребителей Ухтинского, Ижемского районов; снижение аварийных отключений. Обоснование для включения: Протокол ЦЭС - Протокол заседания НТС ПО ЦЭС о внесении изменений в долгосрочную инвестиционную программу филиала ПАО «МРСК Северо-Запада» «Комиэнерго» от 04.09.2017 №99(02)пр;
Акт технического освидетельствования от 16.05.2016 б/н.</v>
          </cell>
        </row>
        <row r="644">
          <cell r="C644" t="str">
            <v>I_000-54-1-01.12-0674</v>
          </cell>
          <cell r="ALH644" t="str">
            <v xml:space="preserve"> Решаемые задачи: Реконструкция ВЛ по техническому состоянию. Электроснабжение нефтяной промышленности. Наблюдается тенденция увеличения отключений. Аварийные отключения негативно сказываются на нефтяной отрасли Республики Коми. Статистика  отключений: 2016г. - 6 раз; 2017г. - 10 раз; 2018г. - 11 раз. Обоснование для включения: Протокол заседания научно-технического совета производственного отделения «Центральные электрические сети» от 12.12.2017 б/н.</v>
          </cell>
        </row>
        <row r="645">
          <cell r="C645" t="str">
            <v>I_000-51-1-01.21-0006</v>
          </cell>
          <cell r="ALH64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Реконструкция ВЛ по техническому состоянию. Обоснование для включения: Акт обследования технического состояния от 16.06.2017 б/н.</v>
          </cell>
        </row>
        <row r="646">
          <cell r="C646" t="str">
            <v>I_000-51-1-01.21-0007</v>
          </cell>
          <cell r="ALH64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Реконструкция ВЛ по техническому состоянию. Обоснование для включения: Акт обследования технического состояния от 07.04.2017 б/н.</v>
          </cell>
        </row>
        <row r="647">
          <cell r="C647" t="str">
            <v>I_007-55-1-01.32-1876</v>
          </cell>
          <cell r="ALH647" t="str">
            <v xml:space="preserve"> Решаемые задачи: Реконструкция ВЛ по техническому состоянию. Обоснование для включения: Акт обследования технического состояния от 15.11.2017 б/н.</v>
          </cell>
        </row>
        <row r="648">
          <cell r="C648" t="str">
            <v>I_000-55-1-01.12-1313</v>
          </cell>
          <cell r="ALH648" t="str">
            <v xml:space="preserve"> Решаемые задачи: Обновление оборудования; обеспечение прочности конструкции ВЛ в случае подмывания береговой черты рекой Сысола. Обоснование для включения: Акт технического освидетельствования 15.09.2014 №010-11/75.</v>
          </cell>
        </row>
        <row r="649">
          <cell r="C649" t="str">
            <v>I_007-55-1-01.32-1878</v>
          </cell>
          <cell r="ALH649" t="str">
            <v xml:space="preserve"> Решаемые задачи: Обеспечение надежности электроснабжения потребителей Усть-Вымского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01.04.2014 б/н.</v>
          </cell>
        </row>
        <row r="650">
          <cell r="C650" t="str">
            <v>I_004-55-1-01.12-1314</v>
          </cell>
          <cell r="ALH650"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51">
          <cell r="C651" t="str">
            <v>I_004-55-1-01.21-0009</v>
          </cell>
          <cell r="ALH651"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52">
          <cell r="C652" t="str">
            <v>I_004-55-1-01.21-0010</v>
          </cell>
          <cell r="ALH652"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53">
          <cell r="C653" t="str">
            <v>I_000-54-1-02.41-0417</v>
          </cell>
          <cell r="ALH653" t="str">
            <v xml:space="preserve"> Решаемые задачи: Реконструкция КЛ в целях реализации мероприятий по усилению существующих сетей. Обоснование для включения: Протокол заседания Научно-технического совета производственного отделения «Центральные электрические сети» ПАО «МРСК Северо-Запада» «Комиэнерго» от 25.09.2017 б/н.</v>
          </cell>
        </row>
        <row r="654">
          <cell r="C654" t="str">
            <v>F_000-52-1-01.11-0005</v>
          </cell>
          <cell r="ALH65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v>
          </cell>
        </row>
        <row r="655">
          <cell r="C655" t="str">
            <v>F_000-52-1-01.11-0003</v>
          </cell>
          <cell r="ALH65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v>
          </cell>
        </row>
        <row r="656">
          <cell r="C656" t="str">
            <v>F_000-52-1-01.12-0029</v>
          </cell>
          <cell r="ALH65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v>
          </cell>
        </row>
        <row r="657">
          <cell r="C657" t="str">
            <v>F_000-54-1-01.12-0660</v>
          </cell>
          <cell r="ALH65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v>
          </cell>
        </row>
        <row r="658">
          <cell r="C658" t="str">
            <v>F_000-54-1-01.12-0670</v>
          </cell>
          <cell r="ALH65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v>
          </cell>
        </row>
        <row r="659">
          <cell r="C659" t="str">
            <v>F_000-54-1-01.21-0511</v>
          </cell>
          <cell r="ALH65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v>
          </cell>
        </row>
        <row r="660">
          <cell r="C660" t="str">
            <v>F_000-52-1-01.21-0062</v>
          </cell>
          <cell r="ALH66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v>
          </cell>
        </row>
        <row r="661">
          <cell r="C661" t="str">
            <v>F_000-52-1-01.21-0067</v>
          </cell>
          <cell r="ALH66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v>
          </cell>
        </row>
        <row r="662">
          <cell r="C662" t="str">
            <v>F_000-52-1-01.21-0068</v>
          </cell>
          <cell r="ALH66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v>
          </cell>
        </row>
        <row r="663">
          <cell r="C663" t="str">
            <v>F_000-52-1-01.21-0050</v>
          </cell>
          <cell r="ALH66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v>
          </cell>
        </row>
        <row r="664">
          <cell r="C664" t="str">
            <v>F_000-52-1-01.21-0064</v>
          </cell>
          <cell r="ALH66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v>
          </cell>
        </row>
        <row r="665">
          <cell r="C665" t="str">
            <v>F_000-51-1-01.21-0002</v>
          </cell>
          <cell r="ALH66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Воркутинского района; обеспечение надежности конструкции ВЛ.</v>
          </cell>
        </row>
        <row r="666">
          <cell r="C666" t="str">
            <v>F_000-54-1-01.21-0520</v>
          </cell>
          <cell r="ALH66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v>
          </cell>
        </row>
        <row r="667">
          <cell r="C667" t="str">
            <v>F_000-55-1-01.41-0101</v>
          </cell>
          <cell r="ALH66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Прилузского района; снижение аварийных отключений.</v>
          </cell>
        </row>
        <row r="668">
          <cell r="C668" t="str">
            <v>J_000-51-1-01.21-0010</v>
          </cell>
          <cell r="ALH668" t="str">
            <v xml:space="preserve"> Решаемые задачи: Исполнение обязательств по договорам выноса. Обоснование для включения: Договор оказания услуг №ОЗУ-000009В/17 от 28.05.2018.</v>
          </cell>
        </row>
        <row r="669">
          <cell r="C669" t="str">
            <v>J_000-51-1-01.33-0172</v>
          </cell>
          <cell r="ALH669" t="str">
            <v xml:space="preserve"> Решаемые задачи: Исполнение обязательств по договорам выноса. Обоснование для включения: Договор оказания услуг №ОЗУ-000009В/17 от 28.05.2018.</v>
          </cell>
        </row>
        <row r="670">
          <cell r="C670" t="str">
            <v>J_000-55-1-01.32-1921</v>
          </cell>
          <cell r="ALH670" t="str">
            <v xml:space="preserve"> Решаемые задачи: Исполнение обязательств по договорам выноса. Обоснование для включения: Договор оказания услуг №ОЗУ-000027Ю/18 от 21.08.2018.</v>
          </cell>
        </row>
        <row r="671">
          <cell r="C671" t="str">
            <v>J_000-55-1-01.41-3619</v>
          </cell>
          <cell r="ALH671" t="str">
            <v xml:space="preserve"> Решаемые задачи: Исполнение обязательств по договорам выноса. Обоснование для включения: Договор оказания услуг №ОЗУ-000015Ю/18 от 11.07.2018.</v>
          </cell>
        </row>
        <row r="673">
          <cell r="C673" t="str">
            <v>J_000-52-1-01.32-0363</v>
          </cell>
          <cell r="ALH673" t="str">
            <v xml:space="preserve"> Решаемые задачи: Исполнение обязательств по договорам выноса. Обоснование для включения: Договор оказания услуг №ОЗУ-000026П/16 от 07.02.2018.</v>
          </cell>
        </row>
        <row r="674">
          <cell r="C674" t="str">
            <v>J_004-55-1-01.12-1336</v>
          </cell>
          <cell r="ALH674"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ПАО "МРСК Северо-Запада" от 11.09.2017 №357р).</v>
          </cell>
        </row>
        <row r="675">
          <cell r="C675" t="str">
            <v>J_007-55-1-01.32-1925</v>
          </cell>
          <cell r="ALH675" t="str">
            <v xml:space="preserve"> Решаемые задачи: Обеспечение надежности электроснабжения потребителей г. Сыктывкар;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22.01.2018 б/н.</v>
          </cell>
        </row>
        <row r="676">
          <cell r="C676" t="str">
            <v>J_007-55-1-01.32-1926</v>
          </cell>
          <cell r="ALH676" t="str">
            <v>Инвестиционный 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01.01.2020 составляет 0,307 млн.руб. НЗС в размере 0,307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Обеспечение надежности электроснабжения потребителей г. Сыктывкар;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о техническом обследовании 22.01.2018 б/н.</v>
          </cell>
        </row>
        <row r="677">
          <cell r="C677" t="str">
            <v>J_004-55-1-01.12-1337</v>
          </cell>
          <cell r="ALH677"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ПАО "МРСК Северо-Запада" от 11.09.2017 №357р).</v>
          </cell>
        </row>
        <row r="678">
          <cell r="C678" t="str">
            <v>J_000-52-1-01.31-0040</v>
          </cell>
          <cell r="ALH678" t="str">
            <v xml:space="preserve"> Решаемые задачи: Обеспечение надежности электроснабжения потребителей п. Кожва; снижение аварийных отключений. Обоснование для включения: Акт обследования технического состояния от 10.07.2018 б/н.</v>
          </cell>
        </row>
        <row r="679">
          <cell r="C679" t="str">
            <v>J_000-55-1-01.32-1923</v>
          </cell>
          <cell r="ALH67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Исполнение обязательств по договорам выноса. Обоснование для включения: Договор оказания услуг №ОЗУ-000022Ю/18 от 30.07.2018.</v>
          </cell>
        </row>
        <row r="680">
          <cell r="C680" t="str">
            <v>J_000-55-1-01.32-1922</v>
          </cell>
          <cell r="ALH680" t="str">
            <v xml:space="preserve"> Решаемые задачи: Исполнение обязательств по договорам выноса. Обоснование для включения: Договор оказания услуг №ОЗУ-000017Ю/17 от 18.08.2017.</v>
          </cell>
        </row>
        <row r="681">
          <cell r="C681" t="str">
            <v>J_000-55-1-01.32-1938</v>
          </cell>
          <cell r="ALH681" t="str">
            <v xml:space="preserve"> Решаемые задачи: Исполнение обязательств по договорам выноса.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Договор оказания услуг №ОЗУ-000021Ю/18 от 25.12.2018.</v>
          </cell>
        </row>
        <row r="682">
          <cell r="C682" t="str">
            <v>K_000-55-1-01.32-1972</v>
          </cell>
          <cell r="ALH682" t="str">
            <v xml:space="preserve"> Решаемые задачи: Исполнение обязательств по договорам выноса. Обоснование для включения: Договор оказания услуг №ОЗУ-000012Ю/19 от 09.08.2019.</v>
          </cell>
        </row>
        <row r="683">
          <cell r="C683" t="str">
            <v>K_000-55-1-01.32-1943</v>
          </cell>
          <cell r="ALH683" t="str">
            <v xml:space="preserve"> Решаемые задачи: Исполнение обязательств по договорам выноса. Обоснование для включения: Договор оказания услуг №ОЗУ-000035Ю/18 от 03.12.2018.</v>
          </cell>
        </row>
        <row r="684">
          <cell r="C684" t="str">
            <v>K_000-55-1-01.32-1982</v>
          </cell>
          <cell r="ALH684" t="str">
            <v xml:space="preserve"> Решаемые задачи: Исполнение обязательств по договорам выноса. Обоснование для включения: Договор оказания услуг №ОЗУ-000022Ю/18 от 30.07.2018.</v>
          </cell>
        </row>
        <row r="685">
          <cell r="C685" t="str">
            <v>K_000-55-1-01.32-1965</v>
          </cell>
          <cell r="ALH685" t="str">
            <v xml:space="preserve"> Решаемые задачи: Исполнение обязательств по договорам выноса. Обоснование для включения: Договор оказания услуг №ОЗУ-000003Ю/19 от 08.07.2019.</v>
          </cell>
        </row>
        <row r="687">
          <cell r="C687" t="str">
            <v>K_000-55-1-01.41-4000</v>
          </cell>
          <cell r="ALH687" t="str">
            <v xml:space="preserve"> Решаемые задачи: Исполнение обязательств по договорам выноса. Обоснование для включения: Договор оказания услуг №ОЗУ-000011Ю/19 от 18.07.19.</v>
          </cell>
        </row>
        <row r="688">
          <cell r="C688" t="str">
            <v>K_000-55-1-01.41-4161</v>
          </cell>
          <cell r="ALH688" t="str">
            <v xml:space="preserve"> Решаемые задачи: Исполнение обязательств по договорам выноса. Обоснование для включения: Договор оказания услуг №ОЗУ-000021Ю/19 от 19.11.2019.</v>
          </cell>
        </row>
        <row r="689">
          <cell r="C689" t="str">
            <v>K_000-54-1-02.32-0004</v>
          </cell>
          <cell r="ALH689" t="str">
            <v xml:space="preserve"> Решаемые задачи: Исполнение обязательств по договорам выноса. Обоснование для включения: Договор оказания услуг №ОЗУ-000034Ц/18 от 26.10.2018.</v>
          </cell>
        </row>
        <row r="690">
          <cell r="C690" t="str">
            <v>K_000-55-1-02.41-0002</v>
          </cell>
          <cell r="ALH690" t="str">
            <v xml:space="preserve"> Решаемые задачи: Исполнение обязательств по договорам выноса. Обоснование для включения: Договор оказания услуг №ОЗУ-000015Ю/19 от 21.08.2019.</v>
          </cell>
        </row>
        <row r="691">
          <cell r="C691" t="str">
            <v>K_000-54-1-01.12-0678</v>
          </cell>
          <cell r="ALH691" t="str">
            <v xml:space="preserve"> Решаемые задачи: Исполнение обязательств по договорам выноса. Обоснование для включения: Договор оказания услуг №ОЗУ-000010Ц/19 от 01.07.2019.</v>
          </cell>
        </row>
        <row r="693">
          <cell r="C693" t="str">
            <v>K_000-54-1-01.41-4791</v>
          </cell>
          <cell r="ALH693" t="str">
            <v xml:space="preserve"> Решаемые задачи: Исполнение обязательств по договорам выноса. Обоснование для включения: Договор оказания услуг №ОЗУ-000024Ц/19 от 23.12.2019.</v>
          </cell>
        </row>
        <row r="694">
          <cell r="C694" t="str">
            <v>K_000-54-1-01.41-4790</v>
          </cell>
          <cell r="ALH694" t="str">
            <v xml:space="preserve"> Решаемые задачи: Исполнение обязательств по договорам выноса. Обоснование для включения: Договор оказания услуг №ОЗУ-000023Ц/19 от 23.12.2019.</v>
          </cell>
        </row>
        <row r="695">
          <cell r="C695" t="str">
            <v>K_004-54-1-01.21-0542</v>
          </cell>
          <cell r="ALH695"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96">
          <cell r="C696" t="str">
            <v>K_004-54-1-01.21-0543</v>
          </cell>
          <cell r="ALH696" t="str">
            <v xml:space="preserve"> Решаемые задачи: Приведение существующих просек ВЛ до нормативных требований в соответствии с Постановлением Правительства РФ №160 от 24.02.2009г.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 Обоснование для включения: Программа по расширению просек (распоряжение ОАО "МРСК Северо-Запада" от 21.01.2015 №8р, распоряжение ПАО "МРСК Северо-Запада" от 11.09.2017 №357р).</v>
          </cell>
        </row>
        <row r="697">
          <cell r="C697" t="str">
            <v>K_000-54-1-01.12-0680</v>
          </cell>
          <cell r="ALH697" t="str">
            <v xml:space="preserve"> Решаемые задачи: Обновление оборудования. Обоснование для включения: Акт дефектации от 01.09.2015 б/н.</v>
          </cell>
        </row>
        <row r="698">
          <cell r="C698" t="str">
            <v>K_000-54-1-01.12-0685</v>
          </cell>
          <cell r="ALH698" t="str">
            <v xml:space="preserve"> Решаемые задачи: Обновление оборудования. Обоснование для включения: Акт дефектации от 01.09.2015 б/н.</v>
          </cell>
        </row>
        <row r="699">
          <cell r="C699" t="str">
            <v>K_000-54-1-01.12-0686</v>
          </cell>
          <cell r="ALH699" t="str">
            <v xml:space="preserve"> Решаемые задачи: Обновление оборудования. Обоснование для включения: Акт дефектации от 01.09.2015 б/н.</v>
          </cell>
        </row>
        <row r="701">
          <cell r="C701" t="str">
            <v>Г</v>
          </cell>
          <cell r="ALH701">
            <v>0</v>
          </cell>
        </row>
        <row r="702">
          <cell r="C702" t="str">
            <v>F_000-52-1-01.32-0016</v>
          </cell>
          <cell r="ALH70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Вуктыльского района;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15.09.2014 б/н.</v>
          </cell>
        </row>
        <row r="703">
          <cell r="C703" t="str">
            <v>F_000-52-1-01.32-0017</v>
          </cell>
          <cell r="ALH703" t="str">
            <v xml:space="preserve"> Решаемые задачи: Реконструкция ВЛ по техническому состоянию; снижение аварийных отключений. Обоснование для включения: Программа замены неизолированного провода на СИП на ВЛ 6-20 кВ 2015-2020 гг. (Распоряжение ОАО МРСК Северо-Запада №8 от 21.01.2015 г.);
Акт технического освидетельствования 23.04.2014 б/н.</v>
          </cell>
        </row>
        <row r="704">
          <cell r="C704" t="str">
            <v>I_000-52-1-01.32-0356</v>
          </cell>
          <cell r="ALH70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технического освидетельствования: от 21.07.2016 б/н, от 09.06.2016 б/н, от 11.07.2016 б/н, от 23.06.2016 б/н.</v>
          </cell>
        </row>
        <row r="705">
          <cell r="C705" t="str">
            <v>F_000-52-1-02.31-0207</v>
          </cell>
          <cell r="ALH70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обеспечение целостности КЛ. Обоснование для включения: Акты технического освидетельствования от 15.07.2014 б/н; от 23.07.2014 б/н.</v>
          </cell>
        </row>
        <row r="706">
          <cell r="C706" t="str">
            <v>I_000-52-1-02.32-0001</v>
          </cell>
          <cell r="ALH70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обеспечение целостности КЛ. Обоснование для включения: Акты технического освидетельствования от 15.07.2014 б/н; от 23.07.2014 б/н.</v>
          </cell>
        </row>
        <row r="707">
          <cell r="C707" t="str">
            <v>I_000-52-1-02.32-0002</v>
          </cell>
          <cell r="ALH70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обеспечение целостности КЛ. Обоснование для включения: Акты технического освидетельствования от 15.07.2014 б/н; от 23.07.2014 б/н.</v>
          </cell>
        </row>
        <row r="708">
          <cell r="C708" t="str">
            <v>F_000-53-1-02.31-0012</v>
          </cell>
          <cell r="ALH70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снижение аварийных отключений. Обоснование для включения: Акт о техническом обследовании от 21.01.2014 б/н.</v>
          </cell>
        </row>
        <row r="709">
          <cell r="C709" t="str">
            <v>F_000-55-1-01.12-0604</v>
          </cell>
          <cell r="ALH70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Удорского района; обеспечение поучасткового отключения ВЛ для плановых и аварийных работ. Обоснование для включения: Акт технического освидетельствования 01.04.2014 б/н.</v>
          </cell>
        </row>
        <row r="710">
          <cell r="C710" t="str">
            <v>F_000-52-1-01.32-0015</v>
          </cell>
          <cell r="ALH71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снижение аварийных отключений. Обоснование для включения: Протокол научно-технического совета ПО «Печорские электрические сети»  №113 от 28.09.2017.</v>
          </cell>
        </row>
        <row r="711">
          <cell r="C711" t="str">
            <v>I_000-54-1-01.32-0487</v>
          </cell>
          <cell r="ALH71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Повышение надежности электроснабжения потребителей п.Ижма. Обоснование для включения: Протокол ЦЭС - Протокол заседания НТС ПО ЦЭС о включении в долгосрочную инвестиционную программу филиала ПАО «МРСК Северо-Запада» «Комиэнерго» от 04.09.2016 б/н.</v>
          </cell>
        </row>
        <row r="712">
          <cell r="C712" t="str">
            <v>F_000-54-1-01.12-0005</v>
          </cell>
          <cell r="ALH71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Сосногорского района; обеспечение поучасткового отключения ВЛ для плановых и аварийных работ. Обоснование для включения: Протокол ЦЭС - Протокол заседания НТС ПО ЦЭС о включении в долгосрочную инвестиционную программу филиала ПАО «МРСК Северо-Запада» «Комиэнерго» от 05.09.2014 б/н.</v>
          </cell>
        </row>
        <row r="713">
          <cell r="C713" t="str">
            <v>I_000-54-1-01.12-0675</v>
          </cell>
          <cell r="ALH71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Сосногорского района; обеспечение поучасткового отключения ВЛ для плановых и аварийных работ.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ЦЭС - Протокол заседания НТС ПО ЦЭС о включении в долгосрочную инвестиционную программу филиала ПАО «МРСК Северо-Запада» «Комиэнерго» от 05.09.2014 б/н.</v>
          </cell>
        </row>
        <row r="714">
          <cell r="C714" t="str">
            <v>I_000-54-1-01.12-0676</v>
          </cell>
          <cell r="ALH71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надежности электроснабжения потребителей Сосногорского района; обеспечение поучасткового отключения ВЛ для плановых и аварийных работ.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ЦЭС - Протокол заседания НТС ПО ЦЭС о включении в долгосрочную инвестиционную программу филиала ПАО «МРСК Северо-Запада» «Комиэнерго» от 05.09.2014 б/н.</v>
          </cell>
        </row>
        <row r="715">
          <cell r="C715" t="str">
            <v>I_000-54-1-01.12-0264</v>
          </cell>
          <cell r="ALH71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Повышение надежности электроснабжения потребителей Усть-Цилемского района.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ЦЭС - Протокол заседания НТС ПО ЦЭС о включении в долгосрочную инвестиционную программу филиала ПАО «МРСК Северо-Запада» «Комиэнерго» от 06.09.2016 б/н.</v>
          </cell>
        </row>
        <row r="716">
          <cell r="C716" t="str">
            <v>I_000-52-1-01.32-0366</v>
          </cell>
          <cell r="ALH716" t="str">
            <v xml:space="preserve"> Решаемые задачи: Реконструкция ВЛ по техническому состоянию.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научно-технического совета ПО «Печорские электрические сети» №117 от 03.10.2017.</v>
          </cell>
        </row>
        <row r="717">
          <cell r="C717" t="str">
            <v>I_000-52-1-01.32-0367</v>
          </cell>
          <cell r="ALH717" t="str">
            <v xml:space="preserve"> Решаемые задачи: Реконструкция ВЛ по техническому состоянию.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научно-технического совета ПО «Печорские электрические сети» №125 от 15.10.2017.</v>
          </cell>
        </row>
        <row r="718">
          <cell r="C718" t="str">
            <v>I_000-55-1-02.32-0001</v>
          </cell>
          <cell r="ALH71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Реконструкция КЛ по техническому состоянию. Обоснование для включения: Акт технического освидетельствования от 17.03.2017 б/н.</v>
          </cell>
        </row>
        <row r="719">
          <cell r="C719" t="str">
            <v>I_000-55-1-01.12-1311</v>
          </cell>
          <cell r="ALH719" t="str">
            <v>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1,183 млн.руб. перенесены на ИП K_000-55-1-01.12-1338. Решаемые задачи: Обеспечение поучасткового отключения ВЛ для плановых и аварийных работ. Обоснование для включения: Акт технического освидетельствования 01.04.2014 б/н .</v>
          </cell>
        </row>
        <row r="720">
          <cell r="C720" t="str">
            <v>F_000-53-1-02.31-0014</v>
          </cell>
          <cell r="ALH720" t="str">
            <v>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0,123 млн.руб. перенесены на ИП K_000-55-1-02.32-0006. Решаемые задачи: Обновление оборудования. Обоснование для включения: Акты технического освидетельствования от 30.06.2016 б/н.</v>
          </cell>
        </row>
        <row r="721">
          <cell r="C721" t="str">
            <v>F_000-51-1-01.12-0021</v>
          </cell>
          <cell r="ALH721" t="str">
            <v>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0,216 млн.руб. перенесены на ИП K_000-51-1-01.12-0025. Решаемые задачи: Обновление оборудования; обеспечение прочности конструкции ВЛ.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19.08.2014 б/н.</v>
          </cell>
        </row>
        <row r="722">
          <cell r="C722" t="str">
            <v>K_000-51-1-01.12-0025</v>
          </cell>
          <cell r="ALH722" t="str">
            <v xml:space="preserve"> Решаемые задачи: Обновление оборудования; обеспечение прочности конструкции ВЛ.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19.08.2014 б/н.</v>
          </cell>
        </row>
        <row r="723">
          <cell r="C723" t="str">
            <v>F_000-54-1-01.21-0003</v>
          </cell>
          <cell r="ALH723" t="str">
            <v xml:space="preserve"> Решаемые задачи: Обновление оборудования; обеспечение безопасности людей, транспортных средств.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"Целевая программа приведения участков ВЛ 0,4-150 кВ, имеющих пересечения с  автодорогами, железными дорогами, реками в соответствие с требованиями НТД по филиалу ОАО "МРСК Северо-Запада" "Комиэнерго".</v>
          </cell>
        </row>
        <row r="724">
          <cell r="C724" t="str">
            <v>I_000-51-1-01.12-0022</v>
          </cell>
          <cell r="ALH724" t="str">
            <v xml:space="preserve"> Решаемые задачи: Реконструкция ВЛ по техническому состоянию.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07.04.2017 б/н.</v>
          </cell>
        </row>
        <row r="725">
          <cell r="C725" t="str">
            <v>I_000-51-1-01.12-0023</v>
          </cell>
          <cell r="ALH725" t="str">
            <v xml:space="preserve"> Решаемые задачи: Реконструкция ВЛ по техническому состоянию.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 обследования технического состояния от 07.04.2017 б/н.</v>
          </cell>
        </row>
        <row r="726">
          <cell r="C726" t="str">
            <v>I_000-51-1-01.12-0024</v>
          </cell>
          <cell r="ALH726" t="str">
            <v xml:space="preserve"> Решаемые задачи: Реконструкция ВЛ по техническому состоянию.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Электроснабжение угольнодобывающего предприятия 1 категории АО "Воркутауголь". Статистика отключений: 2017г. - 1 раз. Обоснование для включения: Акт обследования технического состояния от 07.04.2017 б/н.</v>
          </cell>
        </row>
        <row r="727">
          <cell r="C727" t="str">
            <v>F_000-52-1-02.31-0206</v>
          </cell>
          <cell r="ALH72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28">
          <cell r="C728" t="str">
            <v>I_000-52-1-02.32-0003</v>
          </cell>
          <cell r="ALH72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29">
          <cell r="C729" t="str">
            <v>I_000-52-1-02.32-0004</v>
          </cell>
          <cell r="ALH72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0">
          <cell r="C730" t="str">
            <v>I_000-52-1-02.32-0005</v>
          </cell>
          <cell r="ALH73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1">
          <cell r="C731" t="str">
            <v>I_000-52-1-02.32-0006</v>
          </cell>
          <cell r="ALH73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2">
          <cell r="C732" t="str">
            <v>I_000-52-1-02.32-0007</v>
          </cell>
          <cell r="ALH73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3">
          <cell r="C733" t="str">
            <v>I_000-52-1-02.32-0008</v>
          </cell>
          <cell r="ALH73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4">
          <cell r="C734" t="str">
            <v>I_000-52-1-02.32-0009</v>
          </cell>
          <cell r="ALH73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5">
          <cell r="C735" t="str">
            <v>I_000-52-1-02.32-0010</v>
          </cell>
          <cell r="ALH73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снижение аварийных отключений. Обоснование для включения: Акты технического освидетельствования: от 11.06.2014 б/н; от 17.06.2014 б/н; от 24.06.2014 б/н; от 04.07.2014 б/н; от 11.07.2014 б/н; от 27.07.2014 б/н; от 13.08.2014 б/н; от 15.08.2014 б/н.</v>
          </cell>
        </row>
        <row r="736">
          <cell r="C736" t="str">
            <v>I_000-55-1-01.12-1312</v>
          </cell>
          <cell r="ALH736" t="str">
            <v xml:space="preserve"> Решаемые задачи: Реконструкция ВЛ по техническому состоянию. ВЛ является частью транзита 110 кВ Сыктывкар - Объячево Мураши. При отключении, в зависимости от точки размыкания транзита, под отключение попадёт до 32 тыс. человек. Статистика отключений: 2016г. - 3 раза; 2017г. - 3 раза; 2018г. - 4 раза. Обоснование для включения: Акт обследования технического состояния от 28.08.2017 б/н.</v>
          </cell>
        </row>
        <row r="737">
          <cell r="C737" t="str">
            <v>J_000-52-1-01.32-0368</v>
          </cell>
          <cell r="ALH737" t="str">
            <v xml:space="preserve"> Решаемые задачи: Обновление оборудования.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технического освидетельствования: от 23.07.2018 б/н, от 11.06.2018 б/н, от 11.07.2018 б/н, от 25.06.2018 б/н.</v>
          </cell>
        </row>
        <row r="738">
          <cell r="C738" t="str">
            <v>K_000-55-1-01.12-1338</v>
          </cell>
          <cell r="ALH738" t="str">
            <v xml:space="preserve"> Решаемые задачи: Обеспечение поучасткового отключения ВЛ для плановых и аварийных работ. Обоснование для включения: Акт технического освидетельствования 01.04.2014 б/н .</v>
          </cell>
        </row>
        <row r="739">
          <cell r="C739" t="str">
            <v>K_000-55-1-02.32-0006</v>
          </cell>
          <cell r="ALH739" t="str">
            <v xml:space="preserve"> Решаемые задачи: Обновление оборудования. Обоснование для включения: Акты технического освидетельствования от 30.06.2016 б/н.</v>
          </cell>
        </row>
        <row r="740">
          <cell r="C740" t="str">
            <v>K_000-54-1-04.60-0012</v>
          </cell>
          <cell r="ALH740" t="str">
            <v xml:space="preserve"> Решаемые задачи: Своевременное реагирование на возникновение замыканий на землю в сети с изолированной нейтралью, эффективный поиск места повреждения. Выполнение п. 1.6.12. Правил устройства электроустановок (ПУЭ), утвержденные Приказом Министерства энергетики РФ от 08 июля 2002 г. №204 "Об утверждении глав правил устройства электроустановок". Обоснование для включения: Протокол заседания Технического совета производственного отделения «Центральные электрические сети» о включении в долгосрочную инвестиционную программу ПАО «МРСК Северо-Запада» «Комиэнерго» работ по установке на присоединениях ВЛ 10 кВ трансформаторов напряжения с целью контроля изоляции от 20.02.2019 б/н.</v>
          </cell>
        </row>
        <row r="741">
          <cell r="C741" t="str">
            <v>K_000-54-1-04.60-0011</v>
          </cell>
          <cell r="ALH741" t="str">
            <v xml:space="preserve"> Решаемые задачи: Своевременное реагирование на возникновение замыканий на землю в сети с изолированной нейтралью, эффективный поиск места повреждения. Выполнение п. 1.6.12. Правил устройства электроустановок (ПУЭ), утвержденные Приказом Министерства энергетики РФ от 08 июля 2002 г. №204 "Об утверждении глав правил устройства электроустановок". Обоснование для включения: Протокол заседания Технического совета производственного отделения «Центральные электрические сети» о включении в долгосрочную инвестиционную программу ПАО «МРСК Северо-Запада» «Комиэнерго» работ по установке на присоединениях ВЛ 10 кВ трансформаторов напряжения с целью контроля изоляции от 20.02.2019 б/н.</v>
          </cell>
        </row>
        <row r="758">
          <cell r="C758" t="str">
            <v>Г</v>
          </cell>
          <cell r="ALH758">
            <v>0</v>
          </cell>
        </row>
        <row r="759">
          <cell r="C759" t="str">
            <v>Г</v>
          </cell>
          <cell r="ALH759">
            <v>0</v>
          </cell>
        </row>
        <row r="760">
          <cell r="C760" t="str">
            <v>F_003-56-1-05.20-0000</v>
          </cell>
          <cell r="ALH760" t="str">
            <v xml:space="preserve"> Решаемые задачи: Снижение потерь электроэнергии в распределительных электрических сетях филиала.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row>
        <row r="761">
          <cell r="C761" t="str">
            <v>I_003-56-1-05.20-0001</v>
          </cell>
          <cell r="ALH76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Снижение потерь электроэнергии в распределительных электрических сетях филиала.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row>
        <row r="762">
          <cell r="C762" t="str">
            <v>I_000-54-1-05.30-0001</v>
          </cell>
          <cell r="ALH762" t="str">
            <v xml:space="preserve"> Решаемые задачи: Обеспечение возможности формирования баланса электроэнергии и локализации участков с высоким уровнем потерь электроэнергии.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row>
        <row r="763">
          <cell r="C763" t="str">
            <v>K_003-56-1-05.20-0004</v>
          </cell>
          <cell r="ALH763" t="str">
            <v xml:space="preserve"> 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0,22 (0,4) кВ в Республике Коми в 2019-2025 гг. Обоснование для включения: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v>
          </cell>
        </row>
        <row r="764">
          <cell r="C764" t="str">
            <v>K_003-56-1-05.20-0005</v>
          </cell>
          <cell r="ALH764" t="str">
            <v xml:space="preserve"> 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2019-2025 гг. Обоснование для включения: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v>
          </cell>
        </row>
        <row r="765">
          <cell r="C765" t="str">
            <v>K_003-56-1-05.20-0011</v>
          </cell>
          <cell r="ALH765" t="str">
            <v xml:space="preserve"> 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2019-2025 гг. Обоснование для включения: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v>
          </cell>
        </row>
        <row r="769">
          <cell r="C769" t="str">
            <v>Г</v>
          </cell>
          <cell r="ALH769">
            <v>0</v>
          </cell>
        </row>
        <row r="770">
          <cell r="C770" t="str">
            <v>I_000-52-1-05.20-0002</v>
          </cell>
          <cell r="ALH770" t="str">
            <v xml:space="preserve"> Решаемые задачи: Снижение потерь электроэнергии в распределительных электрических сетях филиала.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row>
        <row r="771">
          <cell r="C771" t="str">
            <v>I_003-56-1-05.20-0002</v>
          </cell>
          <cell r="ALH771" t="str">
            <v xml:space="preserve"> Решаемые задачи: Снижение потерь электроэнергии в распределительных электрических сетях филиала. Обоснование для включения: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v>
          </cell>
        </row>
        <row r="772">
          <cell r="C772" t="str">
            <v>K_003-56-1-05.20-0007</v>
          </cell>
          <cell r="ALH772" t="str">
            <v xml:space="preserve"> 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2019-2025 гг. Обоснование для включения: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v>
          </cell>
        </row>
        <row r="773">
          <cell r="C773" t="str">
            <v>K_003-56-1-05.20-0009</v>
          </cell>
          <cell r="ALH773" t="str">
            <v xml:space="preserve"> 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2019-2025 гг. Обоснование для включения: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v>
          </cell>
        </row>
        <row r="788">
          <cell r="C788" t="str">
            <v>Г</v>
          </cell>
          <cell r="ALH788">
            <v>0</v>
          </cell>
        </row>
        <row r="789">
          <cell r="C789" t="str">
            <v>K_003-56-1-05.20-0008</v>
          </cell>
          <cell r="ALH789" t="str">
            <v xml:space="preserve"> 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2019-2025 гг. Обоснование для включения: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v>
          </cell>
        </row>
        <row r="790">
          <cell r="C790" t="str">
            <v>K_003-56-1-05.20-0010</v>
          </cell>
          <cell r="ALH790" t="str">
            <v xml:space="preserve"> 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2019-2025 гг. Обоснование для включения: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v>
          </cell>
        </row>
        <row r="792">
          <cell r="C792" t="str">
            <v>Г</v>
          </cell>
          <cell r="ALH792">
            <v>0</v>
          </cell>
        </row>
        <row r="796">
          <cell r="C796" t="str">
            <v>Г</v>
          </cell>
          <cell r="ALH796">
            <v>0</v>
          </cell>
        </row>
        <row r="797">
          <cell r="C797" t="str">
            <v>K_003-56-1-05.20-0006</v>
          </cell>
          <cell r="ALH797" t="str">
            <v xml:space="preserve"> Решаемые задачи: Реализация обязательств в соответствии с Федеральным законом от 27.12.2018 № 522-ФЗ по включению приборов учета в систему сбора и передачи данных, класс напряжения 0,22 (0,4) кВ  в Республике Коми в 2019-2022 гг. Обоснование для включения: В соответствии с Федеральным законом от 27.12.2018 № 522-ФЗ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01.01.2022г. сетевая организация обязана  обеспечить безвозмездное предоставление субъектам электроэнергетики и потребителям электрической энергии (мощности) минимального набора функций интеллектуальных систем учета электрической энергии..</v>
          </cell>
        </row>
        <row r="801">
          <cell r="C801" t="str">
            <v>Г</v>
          </cell>
          <cell r="ALH801">
            <v>0</v>
          </cell>
        </row>
        <row r="805">
          <cell r="C805" t="str">
            <v>Г</v>
          </cell>
          <cell r="ALH805">
            <v>0</v>
          </cell>
        </row>
        <row r="809">
          <cell r="C809" t="str">
            <v>Г</v>
          </cell>
          <cell r="ALH809">
            <v>0</v>
          </cell>
        </row>
        <row r="813">
          <cell r="C813" t="str">
            <v>Г</v>
          </cell>
          <cell r="ALH813">
            <v>0</v>
          </cell>
        </row>
        <row r="814">
          <cell r="C814" t="str">
            <v>Г</v>
          </cell>
          <cell r="ALH814">
            <v>0</v>
          </cell>
        </row>
        <row r="815">
          <cell r="C815" t="str">
            <v>F_000-55-1-04.30-0150</v>
          </cell>
          <cell r="ALH81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каналов связи и телемеханики; создание цифровых каналов для оперативно-диспетчерской, технологической связи, внедрения комплексов ТМ, АСКУЭ, считывания информации ЦРАП, организация каналов передачи данных и каналов видеонаблюдения и т.д. в Княжпогостском РЭС; создание  каналов связи диспетчера РЭС с ЭОП с ПС 35/10кВ Серегово, ПС 110/35/10 кВ Княжпогост, ПС 35/10кВ Ропча, ПС 220/35/10 кВ Синдор, ПС 35/10 кВ Тракт, ПС 35/10 кВ Онежье, ПС 35/10 кВ Весляна. Обоснование для включения: Акты обследования технического состояния от 15.12.2010 б/н.</v>
          </cell>
        </row>
        <row r="816">
          <cell r="C816" t="str">
            <v>F_000-53-1-04.40-0939</v>
          </cell>
          <cell r="ALH81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Увеличение оперативности диспетчерского управления. Обоснование для включения: Акт технического освидетельствования от 08.10.2015 б/н.</v>
          </cell>
        </row>
        <row r="817">
          <cell r="C817" t="str">
            <v>F_000-55-1-04.30-0407</v>
          </cell>
          <cell r="ALH817" t="str">
            <v xml:space="preserve"> Решаемые задачи: Обновление оборудования каналов связи и телемеханики; создание цифровых каналов для оперативно-диспетчерской, технологической связи, внедрения комплексов ТМ, АСКУЭ, считывания информации ЦРАП и т.д.  в Усть-Куломском РЭС; создание  каналов связи диспетчера РЭС с ЭОП ПС 110/10кВ   Усть-Кулом, ПС 110/10кВ Пожег, ПС 110/10 кВ Помоздино, ПС 110/10 кВ Керчомья, ПС 110/10 кВ Подтыбок, ПС 110/10 кВ Усть-Нем, ПС 110/10 кВ Зимстан. Обоснование для включения: Акты обследования технического состояния от 15.12.2010 б/н.</v>
          </cell>
        </row>
        <row r="818">
          <cell r="C818" t="str">
            <v>F_000-52-1-04.40-0240</v>
          </cell>
          <cell r="ALH818" t="str">
            <v xml:space="preserve"> Решаемые задачи: Обновление оборудования каналов связи и комплексов телемеханики АСТУ. Обоснование для включения: Акт технического освидетельствования от 17.02.2011; Акт технического освидетельствования от 24.02.2011; Акт технического освидетельствования от 17.02.2011; Акт технического освидетельствования от 03.03.2011; Акт технического освидетельствования от 03.03.2011; Акт технического освидетельствования от 24.02.2011; Акт технического освидетельствования от 03.02.2011; Акт технического освидетельствования от 08.02.2011; Акт технического освидетельствования от 18.01.2011; Акт технического освидетельствования от 27.01.2011; Акт технического освидетельствования от 03.02.2011; Акт технического освидетельствования от 09.03.2011; Акт технического освидетельствования от 18.01.2011; Акт технического освидетельствования от 08.02.2011; Акт технического освидетельствования от 27.01.2011; Акт технического освидетельствования от 10.02.2011.</v>
          </cell>
        </row>
        <row r="819">
          <cell r="C819" t="str">
            <v>F_000-52-1-04.40-0145</v>
          </cell>
          <cell r="ALH819" t="str">
            <v xml:space="preserve"> Решаемые задачи: Обновление оборудования каналов связи и комплексов телемеханики АСТУ. Обоснование для включения: Акт технического освидетельствования от 20.01.2011; Акт технического освидетельствования от 22.02.2011; Акт технического освидетельствования от 22.02.2011; Акт технического освидетельствования от 01.03.2011; Акт технического освидетельствования от 01.03.2011; Акт технического освидетельствования от 05.03.2011; Акт технического освидетельствования от 05.03.2011; Акт технического освидетельствования от 11.03.2011; Акт технического освидетельствования от 11.03.2011; Акт технического освидетельствования от 25.01.2011; Акт технического освидетельствования от 25.01.2011; Акт технического освидетельствования от 01.02.2011; Акт технического освидетельствования от 01.02.2011; Акт технического освидетельствования от 21.03.2011; Акт технического освидетельствования от 15.02.2011.</v>
          </cell>
        </row>
        <row r="820">
          <cell r="C820" t="str">
            <v>F_000-55-1-04.30-0148</v>
          </cell>
          <cell r="ALH82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каналов связи и телемеханики; создание цифровых каналов для оперативно-GE488 технологической связи, внедрения комплексов ТМ, АСКУЭ, считывания информации ЦРАП и т.д.  в Удорском РЭС; создание  каналов связи диспетчера РЭС с ЭОП 110/10кВ Благоево, ПС 110/10 кВ Междуреченск, ПС 35/10 кВ Кослан, ПС 110/10 кВ Чернутьево, ПС 110/10 кВ Едва. Обоснование для включения: Заключение о техническом состояния б/н от 18.10.2012.</v>
          </cell>
        </row>
        <row r="821">
          <cell r="C821" t="str">
            <v>F_000-55-1-04.40-0002</v>
          </cell>
          <cell r="ALH82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комплекса телемеханики ССПИ. Обоснование для включения: Акт обследования технического состояния оборудования от 10.12.2013 б/н.</v>
          </cell>
        </row>
        <row r="822">
          <cell r="C822" t="str">
            <v>F_000-51-1-06.10-0162</v>
          </cell>
          <cell r="ALH822" t="str">
            <v xml:space="preserve"> Решаемые задачи: Сокращение затрат на текущее обслуживание и ремонт, увеличение межремонтного цикла; -улучшение эксплуатационных свойств кровли, повышение срока службы конструкций здания. Обоснование для включения: Акт №12 обследования технического состояния здания ПС 35/6 кВ Новая от 03.06.2009.</v>
          </cell>
        </row>
        <row r="823">
          <cell r="C823" t="str">
            <v>F_000-52-1-06.20-0001</v>
          </cell>
          <cell r="ALH82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24">
          <cell r="C824" t="str">
            <v>F_000-52-1-06.20-0002</v>
          </cell>
          <cell r="ALH824"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25">
          <cell r="C825" t="str">
            <v>F_000-51-1-06.10-0660</v>
          </cell>
          <cell r="ALH82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Увеличение долговечности; увеличение пожаробезопасности; сокращение затрат на текущее обслуживание и ремонты. Обоснование для включения: Акт технического освидетельствования от 07.07.2015 б/н.</v>
          </cell>
        </row>
        <row r="826">
          <cell r="C826" t="str">
            <v>F_000-52-1-06.10-0648</v>
          </cell>
          <cell r="ALH826" t="str">
            <v xml:space="preserve"> Решаемые задачи: Создание для вахтового линейного персонала ПО ПЭС необходимых рабочих и жилищно-бытовых условий. Обоснование для включения: Протокол совещания филиала ОАО "МРСК Северо-Запада" "Комиэнерго" и филиала ОАО "ФСК ЕЭС" "Северное ПМЭС" по вопросу арендных и хозяйственных отношений на ПС Газлифт, Возейская, Усинская, Воркута от 26.09.2012 №06пр/238пр.</v>
          </cell>
        </row>
        <row r="827">
          <cell r="C827" t="str">
            <v>F_000-55-1-06.20-0002</v>
          </cell>
          <cell r="ALH82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0,419 млн.руб.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28">
          <cell r="C828" t="str">
            <v>G_000-53-1-06.10-0002</v>
          </cell>
          <cell r="ALH82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Снижение затрат на аренду помещений для работников Комиэнерго. Обоснование для включения: Протокол технического заседания
по вопросу реконструкции административного здания, находящегося на территории производственного отделения «Сыктывкарские электрические сети» филиала ПАО «МРСК Северо-Запада» «Комиэнерго» от 11.02.2016 №27(02)пр
.</v>
          </cell>
        </row>
        <row r="829">
          <cell r="C829" t="str">
            <v>G_000-51-1-04.20-0145</v>
          </cell>
          <cell r="ALH829" t="str">
            <v xml:space="preserve"> Решаемые задачи: Обеспечение пожарной безопасности объектов. Обоснование для включения: Предписание Отдела надзорной деятельности города Воркуты Управления надзорной деятельности ГУ МЧС России по Республике Коми от 20.06.2014 №216/1/2.</v>
          </cell>
        </row>
        <row r="830">
          <cell r="C830" t="str">
            <v>G_000-51-1-04.20-0146</v>
          </cell>
          <cell r="ALH830" t="str">
            <v xml:space="preserve"> Решаемые задачи: Обеспечение пожарной безопасности объектов. Обоснование для включения: Предписание Отдела надзорной деятельности города Воркуты Управления надзорной деятельности ГУ МЧС России по Республике Коми от 20.06.2014 №216/1/2.</v>
          </cell>
        </row>
        <row r="831">
          <cell r="C831" t="str">
            <v>F_000-55-1-04.20-0029</v>
          </cell>
          <cell r="ALH831" t="str">
            <v xml:space="preserve"> Решаемые задачи: Обеспечение пожарной безопасности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№185/27 от 19.06.2015). Приказ Министерства РФ по делам гражданской обороны, чрезвычайным ситуациям и ликвидации последствий стихийных бедствий от 18 июня 2003 г. №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v>
          </cell>
        </row>
        <row r="832">
          <cell r="C832" t="str">
            <v>G_000-53-1-06.10-0001</v>
          </cell>
          <cell r="ALH832" t="str">
            <v xml:space="preserve"> Решаемые задачи: Снижение затрат на оплату отопления здания АБК Краснозатонского района электрических сетей ПО «Сыктывкарские электрических сетей». Обоснование для включения: Протокол технического заседания филиала ПАО «МРСК Северо-Запада» «Комиэнерго» по вопросу замены отопления здания Краснозатонского района электрических сетей производственного отделения «Сыктывкарские электрические сети» филиала ПАО «МРСК Северо-Запада» «Комиэнерго» №26(01)пр от 11.02.2016.</v>
          </cell>
        </row>
        <row r="833">
          <cell r="C833" t="str">
            <v>G_000-54-1-06.10-0029</v>
          </cell>
          <cell r="ALH833" t="str">
            <v xml:space="preserve"> Решаемые задачи: Обеспечение модернизации существующей системы отопления здания с переводом на электрообогрев. Обоснование для включения: Письмо от 22.05.2015 №0205/3094 ООО «Лукойл-Энергосети» о прекращении с 01.06.2015 услуги по передаче тепловой энергии в паре  в связи с переводом энергоснабжающей организации своих котельных с пара на воду.</v>
          </cell>
        </row>
        <row r="834">
          <cell r="C834" t="str">
            <v>G_000-54-1-04.20-0630</v>
          </cell>
          <cell r="ALH834" t="str">
            <v xml:space="preserve"> Решаемые задачи: Обеспечение пожарной безопасности объектов. Обоснование для включения: Предписание Отделения надзорной деятельности Усть-Цилемского района Управления надзорной деятельности и профилактической работы Главного Управления МЧС России по Республике Коми об устранении нарушений требований пожарной безопасности от 25.03.2016 №4/1/1.</v>
          </cell>
        </row>
        <row r="835">
          <cell r="C835" t="str">
            <v>F_000-55-1-06.20-0003</v>
          </cell>
          <cell r="ALH835"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37">
          <cell r="C837" t="str">
            <v>F_000-55-1-04.20-0025</v>
          </cell>
          <cell r="ALH837" t="str">
            <v xml:space="preserve"> Решаемые задачи: Обеспечение пожарной безопасности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№185/27 от 19.06.2015). Приказ Министерства РФ по делам гражданской обороны, чрезвычайным ситуациям и ликвидации последствий стихийных бедствий от 18 июня 2003 г. №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v>
          </cell>
        </row>
        <row r="838">
          <cell r="C838" t="str">
            <v>F_000-55-1-04.20-0028</v>
          </cell>
          <cell r="ALH838" t="str">
            <v xml:space="preserve"> Решаемые задачи: Обеспечение пожарной безопасности объектов. Обоснование для включения: Предписание Отдела надзорной деятельности города Сыктьвкара Управления надзорной деятельности Главного Управления МЧС России по Республике Коми об устранении нарушений требований пожарной безопасности, о проведении мероприятий по обеспечению пожарной безопасности на объектах защиты и по предотвращению угрозы возникновения пожара от 26.06.2014 №540/1/1, №541/1/1;  от 17.06.2014 №557/1/1, №555/1/1, №552/1/1, №554/1/1, №545/1/1; Предписание Отделения надзорной деятельности города Удорского района Управления надзорной деятельности Главного Управления МЧС России по Республике Коми об устранении нарушений требований пожарной безопасности, о проведении мероприятий по обеспечению пожарной безопасности на объектах защиты и по предотвращению угрозы возникновения пожара от 20.06.2014 №107/1/1.</v>
          </cell>
        </row>
        <row r="839">
          <cell r="C839" t="str">
            <v>F_000-52-1-06.20-0617</v>
          </cell>
          <cell r="ALH839"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40">
          <cell r="C840" t="str">
            <v>F_000-54-1-06.70-0002</v>
          </cell>
          <cell r="ALH840"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41">
          <cell r="C841" t="str">
            <v>I_000-52-1-03.13-0212</v>
          </cell>
          <cell r="ALH84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Исключение перевода в тупиковый режим ВЛ 110 кВ "Печора-Городская" при ремонтных режимах. Выполнение п. 5.4.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совещания представителей филиала ОАО «СО ЕЭС» Коми РДУ, филиала ПАО «ФСК ЕЭС» - Северное ПМЭС, филиала ПАО «МРСК Северо-Запада» «Комиэнерго», Филиала «Коми» «Т Плюс» от 28.06.2016 б/н.</v>
          </cell>
        </row>
        <row r="842">
          <cell r="C842" t="str">
            <v>G_000-52-1-03.21-0949</v>
          </cell>
          <cell r="ALH842" t="str">
            <v xml:space="preserve"> Решаемые задачи: Обновление оборудования; снижение  затрат на ремонт. Обоснование для включения: Акт технического освидетельствования от 12.10.2013 б/н.</v>
          </cell>
        </row>
        <row r="843">
          <cell r="C843" t="str">
            <v>F_000-52-1-03.21-0952</v>
          </cell>
          <cell r="ALH843" t="str">
            <v xml:space="preserve"> Решаемые задачи: Обновление оборудования. Обоснование для включения: Акт технического освидетельствования от 12.08.2015 б/н. Объект введен в эксплуатацию в 2019 году, до реализации инвестиционного проекта нагрузка по результатам контрольных замеров от 16.12.2009 составляла 2,898 МВт.</v>
          </cell>
        </row>
        <row r="844">
          <cell r="C844" t="str">
            <v>F_000-55-1-06.20-0619</v>
          </cell>
          <cell r="ALH844"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845">
          <cell r="C845" t="str">
            <v>I_000-55-1-04.30-0958</v>
          </cell>
          <cell r="ALH84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Создание основных и резервных цифровых каналов для оперативно-диспетчерской, технологической связи, ТМ, АИИСКУЭ, РЗА, ОПС, видеонаблюдения передачи данных в Сысольском РЭС РЭС; создание  каналов связи диспетчера Сысольского РЭС с ЭОП ПС 110/10кВ Куратово, ПС 110/10кВ Межадор, ПС 110/10 кВ Пыелдино, ПС 110/10 кВ Пажга; создание каналов связи диспетчеров  Сысольского РЭС с диспетчером ОДС Управления ЮЭС. Обоснование для включения: Акт обследования технического состояния от 08.08.2016 б/н; акт обследования технического состояния от 09.08.2016 б/н.</v>
          </cell>
        </row>
        <row r="846">
          <cell r="C846" t="str">
            <v>I_000-55-1-04.30-0957</v>
          </cell>
          <cell r="ALH84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Создание основных и резервных цифровых каналов для оперативно-диспетчерской, технологической связи, ТМ, АИИСКУЭ, РЗА, ОПС, видеонаблюдения передачи данных Койгородского РЭС; создание каналов связи диспетчера диспетчера Койгородского РЭС с ЭОП ПС 110/10кВ Подзь; создание каналов связи между диспетчерами Сысольского РЭС и Койгородского РЭС; создание каналов связи диспетчеров  Койгородского РЭС с диспетчером ОДС Управления ЮЭС. Обоснование для включения: Акт обследования технического состояния от 10.08.2016 б/н.</v>
          </cell>
        </row>
        <row r="847">
          <cell r="C847" t="str">
            <v>I_000-55-1-04.40-0384</v>
          </cell>
          <cell r="ALH847" t="str">
            <v xml:space="preserve"> Решаемые задачи: Обновление оборудования каналов связи и комплексов телемеханики АСТУ. Обоснование для включения: Акт обследования технического состояния от 23.08.2016 б/н.</v>
          </cell>
        </row>
        <row r="848">
          <cell r="C848" t="str">
            <v>I_000-52-1-06.70-0002</v>
          </cell>
          <cell r="ALH848" t="str">
            <v xml:space="preserve"> Решаемые задачи: Обеспечение пожарной безопасности объектов. Обоснование для включения: Распоряжение ПАО "МРСК Северо-Запада" от 28.07.2016 №221р "О дополнительных мероприятиях по пожарной безопасности". Приказ Министерства РФ по делам гражданской обороны, чрезвычайным ситуациям и ликвидации последствий стихийных бедствий от 18 июня 2003 г.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v>
          </cell>
        </row>
        <row r="849">
          <cell r="C849" t="str">
            <v>I_000-54-1-06.70-0670</v>
          </cell>
          <cell r="ALH849" t="str">
            <v xml:space="preserve"> Решаемые задачи: Обеспечение пожарной безопасности объектов. Обоснование для включения: Предписания Отделения надзорной деятельности и профилактической работы Троицко-Печорского района Главного Управления МЧС России по Республике Коми об устранении нарушения требований пожарной безопасности от 17.02.2017 №21/1/2; №22/1/2.</v>
          </cell>
        </row>
        <row r="850">
          <cell r="C850" t="str">
            <v>I_000-55-1-06.10-0003</v>
          </cell>
          <cell r="ALH85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специализированным помещением автомойки и теплыми стояночными боксами для используемой и новой техники в связи с отказом от постоянного использования стороннего автотранспорта и техники ранее находящейся на балансе производственного отделения «Сыктывкарские ЭС». Обоснование для включения: Акт технического освидетельствования от 21.04.2015 №51-010-12-1/136.</v>
          </cell>
        </row>
        <row r="851">
          <cell r="C851" t="str">
            <v>I_000-55-1-06.10-0001</v>
          </cell>
          <cell r="ALH851" t="str">
            <v xml:space="preserve"> Решаемые задачи: Снижение потребления тепловой энергии потребляемой производственным отделением за счет регулирования расхода тепловой энергии в зависимости от наружной температуры; снижение потребления тепловой энергии за счет уменьшения расхода тепловой энергии в выходные и праздничные дни, а также в нерабочее время. Обоснование для включения: Протокол заседания по вопросам реализации мероприятий энергосбережения в производственном отделении «Южные электрические сети» от 28.12.2016 №58(010пр.</v>
          </cell>
        </row>
        <row r="852">
          <cell r="C852" t="str">
            <v>I_000-52-1-06.20-0619</v>
          </cell>
          <cell r="ALH852"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 Акт о выявленных дефектах ограждения территории ПС 110/20/10 кВ «Кожва» от 18.10.2017 б/н.</v>
          </cell>
        </row>
        <row r="853">
          <cell r="C853" t="str">
            <v>I_000-53-1-06.10-0003</v>
          </cell>
          <cell r="ALH85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безопасности труда персонала ПО "СЭС". Обоснование для включения: Акт технического обследования от 03.08.2016 б/н.</v>
          </cell>
        </row>
        <row r="854">
          <cell r="C854" t="str">
            <v>I_000-55-1-04.30-0960</v>
          </cell>
          <cell r="ALH854" t="str">
            <v xml:space="preserve"> Решаемые задачи: Обновление оборудования каналов связи и комплексов телемеханики Прилузского РЭС. Обоснование для включения: Акты обследования технического состояния от 05.12.2017 б/н (5 шт.).</v>
          </cell>
        </row>
        <row r="855">
          <cell r="C855" t="str">
            <v>I_000-54-1-06.70-0671</v>
          </cell>
          <cell r="ALH855" t="str">
            <v xml:space="preserve"> Решаемые задачи: Обеспечение пожарной безопасности объектов. Обоснование для включения: Распоряжение ПАО "МРСК Северо-Запада" от 28.07.2016 №221р "О дополнительных мероприятиях по пожарной безопасности". Приказ Министерства РФ по делам гражданской обороны, чрезвычайным ситуациям и ликвидации последствий стихийных бедствий от 18 июня 2003 г. №315 «Об утверждении норм пожарной безопасности «Перечень зданий, сооружений, помещений и оборудования, подлежащих защите автоматическими установками пожаротушения и автоматической пожарной сигнализацией» (НПБ 110-03).</v>
          </cell>
        </row>
        <row r="856">
          <cell r="C856" t="str">
            <v>I_000-55-1-06.70-0002</v>
          </cell>
          <cell r="ALH856" t="str">
            <v xml:space="preserve"> Решаемые задачи: Обновление оборудования. Обоснование для включения: Акт обследования технического состояния от 15.01.2018 №51-010-11-1/38.</v>
          </cell>
        </row>
        <row r="857">
          <cell r="C857" t="str">
            <v>F_000-52-1-03.31-0017</v>
          </cell>
          <cell r="ALH857" t="str">
            <v xml:space="preserve"> Решаемые задачи: Обновление оборудования; снижение  потерь электроэнергии. Обоснование для включения: Акт служебного расследования пожара от 15.02.2012 б/н. Объект введен в эксплуатацию в 2016 году, до реализации инвестиционного проекта нагрузка по результатам контрольных замеров от 08.01.2013 составляла 0,274 МВт.</v>
          </cell>
        </row>
        <row r="858">
          <cell r="C858" t="str">
            <v>I_000-55-1-04.30-0963</v>
          </cell>
          <cell r="ALH858" t="str">
            <v xml:space="preserve"> Решаемые задачи: Обновление оборудования каналов связи и телемеханики; создание цифровых каналов для оперативно-диспетчерской, технологической связи, внедрения комплексов ТМ, АСКУЭ, считывания информации ЦРАП, организация каналов передачи данных и каналов видеонаблюдения и т.д. в Княжпогостском РЭС; создание  каналов связи диспетчера РЭС с ЭОП с ПС 35/10кВ Серегово, ПС 110/35/10 кВ Княжпогост, ПС 35/10кВ Ропча, ПС 220/35/10 кВ Синдор, ПС 35/10 кВ Тракт, ПС 35/10 кВ Онежье, ПС 35/10 кВ Весляна. Обоснование для включения: Акты обследования технического состояния от 15.12.2010 б/н.</v>
          </cell>
        </row>
        <row r="859">
          <cell r="C859" t="str">
            <v>I_000-55-1-04.30-0962</v>
          </cell>
          <cell r="ALH859" t="str">
            <v>Инвестиционный 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01.01.2020 составляет 3,201 млн.руб. НЗС в размере 3,201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Обновление оборудования каналов связи и телемеханики; создание цифровых каналов для оперативно-GE488 технологической связи, внедрения комплексов ТМ, АСКУЭ, считывания информации ЦРАП и т.д.  в Удорском РЭС; создание  каналов связи диспетчера РЭС с ЭОП 110/10кВ Благоево, ПС 110/10 кВ Междуреченск, ПС 35/10 кВ Кослан, ПС 110/10 кВ Чернутьево, ПС 110/10 кВ Едва. Обоснование для включения: Заключение о техническом состояния от 18.10.2012 б/н.</v>
          </cell>
        </row>
        <row r="860">
          <cell r="C860" t="str">
            <v>I_000-53-1-06.10-0004</v>
          </cell>
          <cell r="ALH86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Снижение затрат на аренду помещений для работников Комиэнерго. Обоснование для включения: Протокол технического заседания
по вопросу реконструкции административного здания, находящегося на территории производственного отделения «Сыктывкарские электрические сети» филиала ПАО «МРСК Северо-Запада» «Комиэнерго» от 11.02.2016 №27(02)пр
.</v>
          </cell>
        </row>
        <row r="862">
          <cell r="C862" t="str">
            <v>J_000-55-1-06.10-0005</v>
          </cell>
          <cell r="ALH862" t="str">
            <v>Инвестиционный 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01.01.2020 составляет 2,93 млн.руб. НЗС в размере 2,93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Снижение затрат на аренду помещений для работников Комиэнерго. Обоснование для включения: Протокол технического заседания по вопросу реконструкции административного здания, находящегося на территории производственного отделения «Сыктывкарские электрические сети» филиала ПАО «МРСК Северо-Запада» «Комиэнерго» от 11.02.2016 №27(02)пр.</v>
          </cell>
        </row>
        <row r="863">
          <cell r="C863" t="str">
            <v>J_000-55-1-04.40-0387</v>
          </cell>
          <cell r="ALH863" t="str">
            <v xml:space="preserve"> Решаемые задачи: Увеличение оперативности диспетчерского управления. Обоснование для включения: Акт технического освидетельствования от 29.10.2018 б/н.</v>
          </cell>
        </row>
        <row r="864">
          <cell r="C864" t="str">
            <v>J_000-55-1-04.40-0388</v>
          </cell>
          <cell r="ALH864" t="str">
            <v>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0,736 млн.руб. перенесены на ИП K_000-55-1-04.40-0391. Решаемые задачи: Увеличение оперативности диспетчерского управления. Обоснование для включения: Акт технического освидетельствования от 29.10.2018 б/н.</v>
          </cell>
        </row>
        <row r="865">
          <cell r="C865" t="str">
            <v>J_000-55-1-04.40-0389</v>
          </cell>
          <cell r="ALH865" t="str">
            <v xml:space="preserve"> Решаемые задачи: Увеличение оперативности диспетчерского управления. Обоснование для включения: Акт технического освидетельствования от 29.10.2018 б/н.</v>
          </cell>
        </row>
        <row r="866">
          <cell r="C866" t="str">
            <v>J_000-55-1-04.40-0390</v>
          </cell>
          <cell r="ALH866" t="str">
            <v xml:space="preserve"> Решаемые задачи: Обновление оборудования комплекса телемеханики ССПИ. Обоснование для включения: Акт обследования технического состояния от 23.05.2018 б/н.</v>
          </cell>
        </row>
        <row r="867">
          <cell r="C867" t="str">
            <v>K_000-55-1-04.40-0391</v>
          </cell>
          <cell r="ALH867" t="str">
            <v xml:space="preserve"> Решаемые задачи: Увеличение оперативности диспетчерского управления. Обоснование для включения: Акт технического освидетельствования от 29.10.2018 б/н.</v>
          </cell>
        </row>
        <row r="872">
          <cell r="C872" t="str">
            <v>Г</v>
          </cell>
          <cell r="ALH872">
            <v>0</v>
          </cell>
        </row>
        <row r="873">
          <cell r="C873" t="str">
            <v>F_000-54-1-04.40-0192</v>
          </cell>
          <cell r="ALH873" t="str">
            <v xml:space="preserve"> Решаемые задачи: Увеличение оперативности диспетчерского управления. Обоснование для включения: Заключение о техническом состояния б/н от 18.10.2012.</v>
          </cell>
        </row>
        <row r="874">
          <cell r="C874" t="str">
            <v>I_000-52-1-04.60-0002</v>
          </cell>
          <cell r="ALH874"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обследования технического состояния: от 12.07.2015 б/н, от 03.07.2015 б/н.</v>
          </cell>
        </row>
        <row r="875">
          <cell r="C875" t="str">
            <v>F_000-55-1-04.40-0151</v>
          </cell>
          <cell r="ALH875"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оборудования от 20.12.2010 б/н.</v>
          </cell>
        </row>
        <row r="876">
          <cell r="C876" t="str">
            <v>F_000-55-1-04.40-0383</v>
          </cell>
          <cell r="ALH876" t="str">
            <v xml:space="preserve"> Решаемые задачи: Увеличение оперативности диспетчерского управления Сыктывдинского РЭС и ОДС ПО «ЮЭС». Обоснование для включения: Акт обследования технического состояния оборудования от 02.02.2011 б/н.</v>
          </cell>
        </row>
        <row r="877">
          <cell r="C877" t="str">
            <v>F_000-54-1-04.20-0629</v>
          </cell>
          <cell r="ALH877" t="str">
            <v xml:space="preserve"> Решаемые задачи: Увеличение оперативности диспетчерского управления. Обоснование для включения: Акт о несоответствии технического состояния б/н от 18.02.2015.</v>
          </cell>
        </row>
        <row r="878">
          <cell r="C878" t="str">
            <v>F_000-52-1-04.30-0001</v>
          </cell>
          <cell r="ALH878" t="str">
            <v xml:space="preserve"> Решаемые задачи: Увеличение оперативности диспетчерского управления. Обоснование для включения: Заключение о техническом состояния б/н от 18.10.2014.</v>
          </cell>
        </row>
        <row r="879">
          <cell r="C879" t="str">
            <v>G_000-52-1-04.60-0001</v>
          </cell>
          <cell r="ALH879" t="str">
            <v xml:space="preserve"> Решаемые задачи: Повышение устойчивости функционирования устройств РЗА.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обследования технического состояния релейной защиты от 28.08.2016 б/н. Объект введен в эксплуатацию в 2017 году, до реализации инвестиционного проекта нагрузка по результатам контрольных замеров от 21.12.2016 составляла по ПС 110/10 кВ «Городская» - 13,31 МВт; ПС 110/20/10 кВ «Кожва» - 6,22 МВт.</v>
          </cell>
        </row>
        <row r="880">
          <cell r="C880" t="str">
            <v>I_000-52-1-04.20-0001</v>
          </cell>
          <cell r="ALH880" t="str">
            <v xml:space="preserve"> Решаемые задачи: Увеличение оперативности диспетчерского управления. Обоснование для включения: Акт технического освидетельствования оборудования диспетчерского мнемощита ДПН ПЭС от 01.11.2017 б/н.</v>
          </cell>
        </row>
        <row r="881">
          <cell r="C881" t="str">
            <v>I_000-54-1-04.60-0008</v>
          </cell>
          <cell r="ALH881"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заседания НТС ПО ЦЭС от 16.10.2017 б/н.</v>
          </cell>
        </row>
        <row r="882">
          <cell r="C882" t="str">
            <v>I_000-54-1-04.60-0009</v>
          </cell>
          <cell r="ALH882"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Протокол заседания НТС ПО ЦЭС от 16.10.2017 б/н.</v>
          </cell>
        </row>
        <row r="883">
          <cell r="C883" t="str">
            <v>I_000-55-1-04.60-0018</v>
          </cell>
          <cell r="ALH883"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row>
        <row r="884">
          <cell r="C884" t="str">
            <v>I_000-55-1-04.60-0019</v>
          </cell>
          <cell r="ALH884"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row>
        <row r="885">
          <cell r="C885" t="str">
            <v>I_000-55-1-04.60-0020</v>
          </cell>
          <cell r="ALH885"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row>
        <row r="886">
          <cell r="C886" t="str">
            <v>I_000-55-1-04.60-0021</v>
          </cell>
          <cell r="ALH886"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row>
        <row r="887">
          <cell r="C887" t="str">
            <v>I_000-55-1-04.60-0022</v>
          </cell>
          <cell r="ALH887" t="str">
            <v xml:space="preserve"> Решаемые задачи: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Акты обследования технического состояния от 16.10.2017 б/н (2 шт.); Акты обследования технического состояния от 18.10.2017 б/н (3 шт.); Акт обследования технического состояния от 19.10.2017 б/н; Акты обследования технического состояния от 23.10.2017 б/н (3 шт.); Акты обследования технического состояния от 25.10.2017 б/н (2 шт.); Акты обследования технического состояния от 13.11.2017 б/н (2 шт.); Акты обследования технического состояния от 14.11.2017 б/н (3 шт.); Акты обследования технического состояния от 20.11.2017 б/н (3 шт.).</v>
          </cell>
        </row>
        <row r="888">
          <cell r="C888" t="str">
            <v>I_000-52-1-04.30-0004</v>
          </cell>
          <cell r="ALH88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оборудования. Обоснование для включения: Приказ ПАО «МРСК Северо-Запада» от 25.12.2017 №888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v>
          </cell>
        </row>
        <row r="889">
          <cell r="C889" t="str">
            <v>F_000-52-1-04.10-0627</v>
          </cell>
          <cell r="ALH88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Выполнение требований СанПиН 2.2.2.542-96 и обеспечение надежной работы серверов АСУ Усинской БПО.</v>
          </cell>
        </row>
        <row r="890">
          <cell r="C890" t="str">
            <v>J_000-56-1-06.70-0005</v>
          </cell>
          <cell r="ALH890" t="str">
            <v>Инвестиционный 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01.01.2020 составляет 0,097 млн.руб. НЗС в размере 0,097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Снижение затрат на ремонт
Обеспечение безопастности персонала. Обоснование для включения: Протокол заседания Технического совета филиала ПАО «МРСК Северо-Запада» «Комиэнерго» от 04.10.2018 №282(03)пр.</v>
          </cell>
        </row>
        <row r="892">
          <cell r="C892" t="str">
            <v>J_000-55-1-04.40-0385</v>
          </cell>
          <cell r="ALH892" t="str">
            <v xml:space="preserve"> Решаемые задачи: Создание основных и резервных цифровых каналов для оперативно-диспетчерской, технологической связи, ТМ, АИИСКУЭ, РЗА, ОПС, видеонаблюдения передачи данных Койгородского РЭС; создание каналов связи диспетчера диспетчера Койгородского РЭС с ЭОП ПС 110/10кВ Подзь; создание каналов связи между диспетчерами Сысольского РЭС и Койгородского РЭС; создание каналов связи диспетчеров  Койгородского РЭС с диспетчером ОДС Управления ЮЭС. Обоснование для включения: Акты обследования технического состояния от 10.08.2018 б/н.</v>
          </cell>
        </row>
        <row r="893">
          <cell r="C893" t="str">
            <v>J_000-55-1-04.40-0386</v>
          </cell>
          <cell r="ALH893" t="str">
            <v xml:space="preserve"> Решаемые задачи: Создание основных и резервных цифровых каналов для оперативно-диспетчерской, технологической связи, ТМ, АИИСКУЭ, РЗА, ОПС, видеонаблюдения передачи данных в Сысольском РЭС РЭС; создание  каналов связи диспетчера Сысольского РЭС с ЭОП ПС 110/10кВ Куратово, ПС 110/10кВ Межадор, ПС 110/10 кВ Пыелдино, ПС 110/10 кВ Пажга; создание каналов связи диспетчеров  Сысольского РЭС с диспетчером ОДС Управления ЮЭС. Обоснование для включения: Акты обследования технического состояния от 08.08.2018 б/н; Акты обследования технического состояния от 09.08.2018 б/н.</v>
          </cell>
        </row>
        <row r="894">
          <cell r="C894" t="str">
            <v>K_000-51-1-04.40-0001</v>
          </cell>
          <cell r="ALH894" t="str">
            <v xml:space="preserve"> Решаемые задачи: Обновление оборудования комплекса телемеханики ССПИ. Обоснование для включения: Акт технического освидетельствования от 09.08.2019 б/н.</v>
          </cell>
        </row>
        <row r="895">
          <cell r="C895" t="str">
            <v>K_000-52-1-04.40-0254</v>
          </cell>
          <cell r="ALH895" t="str">
            <v xml:space="preserve"> Решаемые задачи: Обновление оборудования комплекса телемеханики ССПИ. Обоснование для включения: Акт технического освидетельствования от 20.06.2019 б/н.</v>
          </cell>
        </row>
        <row r="898">
          <cell r="C898" t="str">
            <v>K_000-52-1-04.60-0034</v>
          </cell>
          <cell r="ALH898" t="str">
            <v xml:space="preserve"> Решаемые задачи: Обновление оборудования. Выполнение п. 3.3.75. Правил устройства электроустановок (ПУЭ), утвержденные Приказом Министерства энергетики РФ от 08 июля 2002 г. №204 "Об утверждении глав правил устройства электроустановок". Обоснование для включения: Письмо Филиала ОАО "СО ЕЭС" "Региональное диспетчерское управление Энергосистемы Республики Коми" от 08.08.2016 №Р25-б-III-19-1523.</v>
          </cell>
        </row>
        <row r="900">
          <cell r="C900" t="str">
            <v>K_000-52-1-04.30-0012</v>
          </cell>
          <cell r="ALH900" t="str">
            <v xml:space="preserve"> Решаемые задачи: Обновление оборудования. Обоснование для включения: Приказ ПАО «МРСК Северо-Запада» от 25.12.2017 №888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v>
          </cell>
        </row>
        <row r="930">
          <cell r="C930" t="str">
            <v>Г</v>
          </cell>
          <cell r="ALH930">
            <v>0</v>
          </cell>
        </row>
        <row r="931">
          <cell r="C931" t="str">
            <v>Г</v>
          </cell>
        </row>
        <row r="935">
          <cell r="C935" t="str">
            <v>Г</v>
          </cell>
          <cell r="ALH935">
            <v>0</v>
          </cell>
        </row>
        <row r="937">
          <cell r="C937" t="str">
            <v>F_000-55-2-01.12-0026</v>
          </cell>
          <cell r="ALH93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91,289 млн.руб. Решаемые задачи: Создание кольцевой схемы распределительной сети 110 кВ для электроснабжения г. Сыктывкара; увеличение отпуска электрической энергии; снижение потерь электроэнергии. Обоснование для включения: "Схема и программа развития электроэнергетики Республики Коми на 2018-2022 гг." (утв. Распоряжением Правительства Республики Коми от от 24.04.2018 №90-р).</v>
          </cell>
        </row>
        <row r="938">
          <cell r="C938" t="str">
            <v>F_000-54-2-01.21-0004</v>
          </cell>
          <cell r="ALH938" t="str">
            <v xml:space="preserve"> Решаемые задачи: Снижение потерь электроэнергии; приведение уровня напряжения и нагрузки потребителей Ухтинского района в норму (п. 1.2.23. Правил устройств электроустановок. Издание седьмое (ПУЭ-7), утвержденных приказом Минэнерго России от 08.07.2002 №204). Обоснование для включения: "Схема и программа развития электроэнергетики Республики Коми на 2015-2020 годы" (утверждена Распоряжением Правительства Республики Коми от 29.04.2015 № 150-р).</v>
          </cell>
        </row>
        <row r="939">
          <cell r="C939" t="str">
            <v>F_000-54-2-01.12-0967</v>
          </cell>
          <cell r="ALH939" t="str">
            <v xml:space="preserve"> Решаемые задачи: Увеличение отпуска электрической энергии; cнижение потерь электроэнергии; снижение затрат на электроснабжение потребителей от резервных источников (ДЭС) при отключениях. Обоснование для включения: "Схема и программа развития электроэнергетики Республики Коми на 2016-2021 годы" (утверждена Распоряжением Правительства Республики Коми от 29.04.2016 № 189-р).</v>
          </cell>
        </row>
        <row r="940">
          <cell r="C940" t="str">
            <v>F_000-51-2-03.21-0001</v>
          </cell>
          <cell r="ALH94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1,217 млн.руб. Решаемые задачи: Обеспечения электроснабжения объектов АО «Шахта «Интауголь». Обоснование для включения: "Схема и программа развития электроэнергетики Республики Коми на 2018-2022 гг." (утв. Распоряжением Правительства Республики Коми от от 24.04.2018 №90-р).</v>
          </cell>
        </row>
        <row r="943">
          <cell r="C943" t="str">
            <v>Г</v>
          </cell>
          <cell r="ALH943">
            <v>0</v>
          </cell>
        </row>
        <row r="944">
          <cell r="C944" t="str">
            <v>F_000-53-2-02.31-0630</v>
          </cell>
          <cell r="ALH944" t="str">
            <v xml:space="preserve"> Решаемые задачи: Снижение потерь электроэнергии; повышение пропускной способности ВЛ 10 кВ ПС 110/10 «Човью» - ЦРП №3.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v>
          </cell>
        </row>
        <row r="945">
          <cell r="C945" t="str">
            <v>F_000-53-2-03.31-0110</v>
          </cell>
          <cell r="ALH945" t="str">
            <v xml:space="preserve"> Решаемые задачи: Электрификация п. Краснозатонский м. Сосновая поляна; обеспечение электроэнергией особой категории населения. Обоснование для включения: Протокол совещания в Службе Республики Коми по тарифам и по формированию проекта долгосрочной инвестиционной программы филиала ОАО "МРСК Северо-Запада" "Комиэнерго" на 2014-2018 годы от 01.10.2013 б/н.</v>
          </cell>
        </row>
        <row r="946">
          <cell r="C946" t="str">
            <v>I_000-55-2-01.32-1849</v>
          </cell>
          <cell r="ALH946" t="str">
            <v xml:space="preserve"> Решаемые задачи: Электрификация м. Соколовка Сыктывдинского района. Обоснование для включения: Заключение правительства Республики Коми (письмо от 16.05.2017 №1632-03-1-39).</v>
          </cell>
        </row>
        <row r="947">
          <cell r="C947" t="str">
            <v>K_000-55-2-02.32-0006</v>
          </cell>
          <cell r="ALH947" t="str">
            <v xml:space="preserve"> Решаемые задачи: Исполнение обязательств по договорам выноса. Обоснование для включения: Договор оказания услуг №ОЗУ-000003Ю/19 от 08.06.2019.</v>
          </cell>
        </row>
        <row r="955">
          <cell r="C955" t="str">
            <v>Г</v>
          </cell>
          <cell r="ALH955">
            <v>0</v>
          </cell>
        </row>
        <row r="962">
          <cell r="C962" t="str">
            <v>Г</v>
          </cell>
          <cell r="ALH962">
            <v>0</v>
          </cell>
        </row>
        <row r="963">
          <cell r="C963" t="str">
            <v>F_000-54-1-06.70-0669</v>
          </cell>
          <cell r="ALH96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Создание резервного источника электроснабжения промышленных и бытовых потребителей электроэнергии Усть-Цилемского района республики Коми. Обоснование для включения: Протокол заседания Технического совета филиала ПАО «МРСК Северо-Запада» «Комиэнерго» от 09.01.2017 №04(01)пр; Акт технического освидетельствования от 04.02.2014.</v>
          </cell>
        </row>
        <row r="964">
          <cell r="C964" t="str">
            <v>I_000-55-1-04.40-0001</v>
          </cell>
          <cell r="ALH964" t="str">
            <v xml:space="preserve"> Решаемые задачи: Обеспечение на ДП ЮЭС ведения схемы электрических сетей в различных режимах функционирования энергосистемы. Обоснование для включения: Акт обследования технического состояния от 16.01.2017 б/н.</v>
          </cell>
        </row>
        <row r="965">
          <cell r="C965" t="str">
            <v>F_000-52-2-06.70-0002</v>
          </cell>
          <cell r="ALH965" t="str">
            <v>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0,376 млн.руб. перенесены на ИП K_000-52-1-06.70-0003.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v>
          </cell>
        </row>
        <row r="966">
          <cell r="C966" t="str">
            <v>K_000-52-1-06.70-0003</v>
          </cell>
          <cell r="ALH966" t="str">
            <v xml:space="preserve">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v>
          </cell>
        </row>
        <row r="967">
          <cell r="C967" t="str">
            <v>F_000-55-2-06.70-0001</v>
          </cell>
          <cell r="ALH967" t="str">
            <v>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0,317 млн.руб. перенесены на ИП K_000-55-1-06.70-0009. Решаемые задачи: Обеспечение резервным источником электроснабжения потребителей Удорского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v>
          </cell>
        </row>
        <row r="968">
          <cell r="C968" t="str">
            <v>F_000-53-1-06.20-0001</v>
          </cell>
          <cell r="ALH968"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969">
          <cell r="C969" t="str">
            <v>G_000-51-1-06.20-0001</v>
          </cell>
          <cell r="ALH96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970">
          <cell r="C970" t="str">
            <v>G_000-52-1-06.20-0618</v>
          </cell>
          <cell r="ALH97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971">
          <cell r="C971" t="str">
            <v>G_000-54-1-06.20-0001</v>
          </cell>
          <cell r="ALH97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972">
          <cell r="C972" t="str">
            <v>G_000-55-1-06.20-0626</v>
          </cell>
          <cell r="ALH972"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973">
          <cell r="C973" t="str">
            <v>G_000-53-1-06.20-0002</v>
          </cell>
          <cell r="ALH97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974">
          <cell r="C974" t="str">
            <v>F_000-56-1-07.10-0001</v>
          </cell>
          <cell r="ALH97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30.06.2017 б/н - 2 шт.</v>
          </cell>
        </row>
        <row r="975">
          <cell r="C975" t="str">
            <v>G_000-56-1-07.10-0104</v>
          </cell>
          <cell r="ALH97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№6.</v>
          </cell>
        </row>
        <row r="976">
          <cell r="C976" t="str">
            <v>G_000-56-1-07.10-0105</v>
          </cell>
          <cell r="ALH97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11.07.2016 №14.</v>
          </cell>
        </row>
        <row r="977">
          <cell r="C977" t="str">
            <v>G_000-56-1-07.10-0109</v>
          </cell>
          <cell r="ALH97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23.11.2016 б/н; 
АКТ обследования технического состояния оборудования от 24.11.2016 б/н;
АКТ обследования технического состояния оборудования от 06.07.2016 №5;
АКТ обследования технического состояния оборудования от 06.07.2016 №6.</v>
          </cell>
        </row>
        <row r="978">
          <cell r="C978" t="str">
            <v>G_000-56-1-07.10-0110</v>
          </cell>
          <cell r="ALH97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22.08.2016 №1, от 19.08.2016 №1.</v>
          </cell>
        </row>
        <row r="979">
          <cell r="C979" t="str">
            <v>G_000-56-1-07.10-0111</v>
          </cell>
          <cell r="ALH97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№13.</v>
          </cell>
        </row>
        <row r="980">
          <cell r="C980" t="str">
            <v>G_000-56-1-07.10-0112</v>
          </cell>
          <cell r="ALH98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№11, от 31.08.2015№ 12, от 31.08.2015 №13, от 31.08.2015 №2, от 31.08.2015 №3, от 31.08.2015 №4, от 31.08.2015 №5, от 01.06.2015 №23, от 11.07.2016 №6, от 11.07.2016 №7.</v>
          </cell>
        </row>
        <row r="981">
          <cell r="C981" t="str">
            <v>G_000-56-1-07.10-0113</v>
          </cell>
          <cell r="ALH98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№10, от 31.08.2015 №30, от 06.07.2015 №21, от 31.08.2015 №14, от 11.07.2016 №5.</v>
          </cell>
        </row>
        <row r="982">
          <cell r="C982" t="str">
            <v>G_000-56-1-07.10-0115</v>
          </cell>
          <cell r="ALH98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№9.</v>
          </cell>
        </row>
        <row r="983">
          <cell r="C983" t="str">
            <v>G_000-56-1-07.10-0118</v>
          </cell>
          <cell r="ALH98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06.07.2016 №6.</v>
          </cell>
        </row>
        <row r="984">
          <cell r="C984" t="str">
            <v>G_000-56-1-07.10-0119</v>
          </cell>
          <cell r="ALH98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985">
          <cell r="C985" t="str">
            <v>G_000-56-1-07.10-0120</v>
          </cell>
          <cell r="ALH98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986">
          <cell r="C986" t="str">
            <v>G_000-56-1-07.10-0122</v>
          </cell>
          <cell r="ALH98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01.09.2014 б/н.</v>
          </cell>
        </row>
        <row r="987">
          <cell r="C987" t="str">
            <v>G_000-56-1-07.10-0123</v>
          </cell>
          <cell r="ALH98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988">
          <cell r="C988" t="str">
            <v>G_000-56-1-07.10-0124</v>
          </cell>
          <cell r="ALH98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989">
          <cell r="C989" t="str">
            <v>G_000-56-1-07.10-0126</v>
          </cell>
          <cell r="ALH98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№8, 9.</v>
          </cell>
        </row>
        <row r="990">
          <cell r="C990" t="str">
            <v>G_000-56-1-07.10-0130</v>
          </cell>
          <cell r="ALH99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№1.</v>
          </cell>
        </row>
        <row r="991">
          <cell r="C991" t="str">
            <v>G_000-56-1-07.10-0131</v>
          </cell>
          <cell r="ALH99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992">
          <cell r="C992" t="str">
            <v>G_000-56-1-07.10-0132</v>
          </cell>
          <cell r="ALH99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22.08.2016 №3.</v>
          </cell>
        </row>
        <row r="993">
          <cell r="C993" t="str">
            <v>G_000-56-1-07.10-0133</v>
          </cell>
          <cell r="ALH99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№15.</v>
          </cell>
        </row>
        <row r="994">
          <cell r="C994" t="str">
            <v>G_000-56-1-07.10-0135</v>
          </cell>
          <cell r="ALH99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29.05.2015 №1.</v>
          </cell>
        </row>
        <row r="995">
          <cell r="C995" t="str">
            <v>G_000-56-1-07.10-0136</v>
          </cell>
          <cell r="ALH99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v>
          </cell>
        </row>
        <row r="996">
          <cell r="C996" t="str">
            <v>G_000-56-1-07.10-0137</v>
          </cell>
          <cell r="ALH99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31.08.2015 №28.</v>
          </cell>
        </row>
        <row r="997">
          <cell r="C997" t="str">
            <v>G_000-56-1-07.10-0138</v>
          </cell>
          <cell r="ALH99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19.08.2016 №5.</v>
          </cell>
        </row>
        <row r="998">
          <cell r="C998" t="str">
            <v>G_000-56-1-07.10-0139</v>
          </cell>
          <cell r="ALH99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№26.</v>
          </cell>
        </row>
        <row r="999">
          <cell r="C999" t="str">
            <v>G_000-56-1-07.10-0140</v>
          </cell>
          <cell r="ALH99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00">
          <cell r="C1000" t="str">
            <v>G_000-56-1-07.10-0141</v>
          </cell>
          <cell r="ALH100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01">
          <cell r="C1001" t="str">
            <v>G_000-56-1-07.10-0142</v>
          </cell>
          <cell r="ALH100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02">
          <cell r="C1002" t="str">
            <v>G_000-56-1-07.10-0144</v>
          </cell>
          <cell r="ALH100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№31.</v>
          </cell>
        </row>
        <row r="1003">
          <cell r="C1003" t="str">
            <v>G_000-56-1-07.10-0145</v>
          </cell>
          <cell r="ALH100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04">
          <cell r="C1004" t="str">
            <v>G_000-56-1-07.10-0147</v>
          </cell>
          <cell r="ALH100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18.07.2016 №7.</v>
          </cell>
        </row>
        <row r="1005">
          <cell r="C1005" t="str">
            <v>G_000-56-1-07.10-0149</v>
          </cell>
          <cell r="ALH100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19.07.2016 №21; АКТ обследования технического состояния оборудования от 18.07.2016 №8; АКТ обследования технического состояния оборудования от 18.07.2016 №9; АКТ обследования технического состояния оборудования от 18.07.2016 №10; АКТ обследования технического состояния оборудования от 18.07.2016 №11; АКТ обследования технического состояния оборудования от 18.07.2016 №12; АКТ обследования технического состояния оборудования от 18.07.2016 №13; АКТ обследования технического состояния оборудования от 19.07.2016 №20.</v>
          </cell>
        </row>
        <row r="1006">
          <cell r="C1006" t="str">
            <v>G_000-56-1-07.10-0150</v>
          </cell>
          <cell r="ALH100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18.07.2016 №18, 19.</v>
          </cell>
        </row>
        <row r="1007">
          <cell r="C1007" t="str">
            <v>G_000-56-1-07.10-0151</v>
          </cell>
          <cell r="ALH100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22.08.2016 № 2; Акт технического состояния от 19.08.2016 № 4; Акт технического состояния от 31.08.2015 № 6; Акт технического состояния от 31.08.2015 № 7; Акт технического состояния от 31.08.2015 № 31; Акт технического состояния от 11.07.2016 № 11; Акт технического состояния от 11.07.2016 № 12; Акт технического состояния от 11.07.2016 № 17; Акты технического состояния от 01.11.2016 - 23 шт.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v>
          </cell>
        </row>
        <row r="1008">
          <cell r="C1008" t="str">
            <v>G_000-56-1-07.10-0152</v>
          </cell>
          <cell r="ALH100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11.07.2016 №8.</v>
          </cell>
        </row>
        <row r="1009">
          <cell r="C1009" t="str">
            <v>G_000-56-1-07.10-0153</v>
          </cell>
          <cell r="ALH100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31.08.2017 № 19; 
Акт обследования технического состояния от 31.08.2016 № 25; 
Акты обследования технического состояния от 06.07.2016 - 43 шт.; 
Акт осмотра автомобиля от 31.08.2016 б/н; 
Акты обследования технического состояния от 01.11.2016 - 16 шт.; 
Акт о техническом обследовании от 23.01.2017 б/н; 
Акт осмотра автомобиля от 29.08.2016 б/н.</v>
          </cell>
        </row>
        <row r="1010">
          <cell r="C1010" t="str">
            <v>G_000-56-1-07.10-0155</v>
          </cell>
          <cell r="ALH101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31.08.2015 №27; акт технического состояния от 19.08.2016 №6; акт технического состояния от 19.08.2016 б/н.</v>
          </cell>
        </row>
        <row r="1011">
          <cell r="C1011" t="str">
            <v>G_000-56-1-07.10-0157</v>
          </cell>
          <cell r="ALH101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№29.</v>
          </cell>
        </row>
        <row r="1012">
          <cell r="C1012" t="str">
            <v>G_000-56-1-07.10-0159</v>
          </cell>
          <cell r="ALH101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№9.</v>
          </cell>
        </row>
        <row r="1013">
          <cell r="C1013" t="str">
            <v>I_000-56-1-07.10-0161</v>
          </cell>
          <cell r="ALH101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14">
          <cell r="C1014" t="str">
            <v>I_000-56-1-07.10-0164</v>
          </cell>
          <cell r="ALH101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15">
          <cell r="C1015" t="str">
            <v>I_000-56-1-07.10-0165</v>
          </cell>
          <cell r="ALH101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16">
          <cell r="C1016" t="str">
            <v>I_000-56-1-07.10-0166</v>
          </cell>
          <cell r="ALH101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17">
          <cell r="C1017" t="str">
            <v>I_000-56-1-07.10-0172</v>
          </cell>
          <cell r="ALH101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18">
          <cell r="C1018" t="str">
            <v>I_000-56-1-07.10-0167</v>
          </cell>
          <cell r="ALH101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19">
          <cell r="C1019" t="str">
            <v>I_000-56-1-07.10-0168</v>
          </cell>
          <cell r="ALH101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26.01.2017 б/н.</v>
          </cell>
        </row>
        <row r="1020">
          <cell r="C1020" t="str">
            <v>I_000-56-1-07.10-0169</v>
          </cell>
          <cell r="ALH102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21">
          <cell r="C1021" t="str">
            <v>I_000-56-1-07.10-0170</v>
          </cell>
          <cell r="ALH102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27.01.2017 б/н.</v>
          </cell>
        </row>
        <row r="1022">
          <cell r="C1022" t="str">
            <v>I_000-56-1-07.10-0171</v>
          </cell>
          <cell r="ALH102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27.01.2017 б/н.</v>
          </cell>
        </row>
        <row r="1023">
          <cell r="C1023" t="str">
            <v>I_000-56-1-07.10-0175</v>
          </cell>
          <cell r="ALH102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24">
          <cell r="C1024" t="str">
            <v>I_000-56-1-07.10-0177</v>
          </cell>
          <cell r="ALH102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25">
          <cell r="C1025" t="str">
            <v>I_000-56-1-07.10-0178</v>
          </cell>
          <cell r="ALH102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26">
          <cell r="C1026" t="str">
            <v>I_000-56-1-07.10-0179</v>
          </cell>
          <cell r="ALH102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27">
          <cell r="C1027" t="str">
            <v>I_000-56-1-07.10-0180</v>
          </cell>
          <cell r="ALH102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28">
          <cell r="C1028" t="str">
            <v>I_000-56-1-07.10-0181</v>
          </cell>
          <cell r="ALH102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29">
          <cell r="C1029" t="str">
            <v>I_000-56-1-07.10-0182</v>
          </cell>
          <cell r="ALH102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30">
          <cell r="C1030" t="str">
            <v>I_000-56-1-07.10-0183</v>
          </cell>
          <cell r="ALH103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31">
          <cell r="C1031" t="str">
            <v>I_000-56-1-07.10-0184</v>
          </cell>
          <cell r="ALH103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32">
          <cell r="C1032" t="str">
            <v>F_000-56-1-04.50-0955</v>
          </cell>
          <cell r="ALH1032" t="str">
            <v xml:space="preserve"> Решаемые задачи: Увеличение оперативности диспетчерского управления. Обоснование для включения: Акт проверки готовности Центра управления сетями филиала ОАО "МРСК Северо-Запада" "Комиэнерго" от 03.04.2009 №010-26/37.</v>
          </cell>
        </row>
        <row r="1033">
          <cell r="C1033" t="str">
            <v>F_000-56-1-07.10-0005</v>
          </cell>
          <cell r="ALH103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 техническом обследовании от 02.11.2015 б/н.</v>
          </cell>
        </row>
        <row r="1034">
          <cell r="C1034" t="str">
            <v>F_000-56-1-07.10-0021</v>
          </cell>
          <cell r="ALH103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20.02.2013 б/н.</v>
          </cell>
        </row>
        <row r="1035">
          <cell r="C1035" t="str">
            <v>I_000-56-1-07.10-0186</v>
          </cell>
          <cell r="ALH103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36">
          <cell r="C1036" t="str">
            <v>I_000-56-1-07.10-0188</v>
          </cell>
          <cell r="ALH103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v>
          </cell>
        </row>
        <row r="1037">
          <cell r="C1037" t="str">
            <v>F_000-56-1-07.20-0104</v>
          </cell>
          <cell r="ALH1037" t="str">
            <v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2014 б/н; приказ от 07.07.2016 № 417; приказ от 18.02.2016 № 99.</v>
          </cell>
        </row>
        <row r="1038">
          <cell r="C1038" t="str">
            <v>F_000-56-1-07.20-0105</v>
          </cell>
          <cell r="ALH1038" t="str">
            <v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2015 б/н.</v>
          </cell>
        </row>
        <row r="1039">
          <cell r="C1039" t="str">
            <v>F_000-56-1-07.20-0107</v>
          </cell>
          <cell r="ALH1039" t="str">
            <v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2016 б/н.</v>
          </cell>
        </row>
        <row r="1040">
          <cell r="C1040" t="str">
            <v>F_000-56-1-07.20-0108</v>
          </cell>
          <cell r="ALH1040" t="str">
            <v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2016 б/н.</v>
          </cell>
        </row>
        <row r="1041">
          <cell r="C1041" t="str">
            <v>F_000-56-1-07.30-0105</v>
          </cell>
          <cell r="ALH1041" t="str">
            <v xml:space="preserve"> Решаемые задачи: Обеспечение производственной деятельности. Обоснование для включения: АКТ обследования технического состояния от 06.07.2015 года № 110-100-09/135.</v>
          </cell>
        </row>
        <row r="1042">
          <cell r="C1042" t="str">
            <v>F_000-56-1-07.30-0106</v>
          </cell>
          <cell r="ALH1042" t="str">
            <v xml:space="preserve"> Решаемые задачи: Обеспечение производственной деятельности. Обоснование для включения: Акт обследования калибровки Fluke 9100 б/н; Обоснование закупки не входящих в смету строек; протокол заседания Рабочей группы по метрологическому обеспечению производства и управлению качеством электрической энергии от 05.05.2016 № 82(01)пр; программа оснощения бригад 21.05.2017 б/н.</v>
          </cell>
        </row>
        <row r="1043">
          <cell r="C1043" t="str">
            <v>F_000-56-1-07.30-0107</v>
          </cell>
          <cell r="ALH1043" t="str">
            <v xml:space="preserve"> Решаемые задачи: Обеспечение производственной деятельности. Обоснование для включения: Извещение о непригодности № 185; Извещение о непригодности № 186; Извещение о непригодности № 187; Извещение о непригодности № 188; Извещение о непригодности № 189;Извещение о непригодности № 190; Извещение о непригодности № 191; Акты обследования технического состояния от 02.11.2016 года - 3 шт.</v>
          </cell>
        </row>
        <row r="1044">
          <cell r="C1044" t="str">
            <v>F_000-56-1-07.30-0108</v>
          </cell>
          <cell r="ALH1044" t="str">
            <v xml:space="preserve"> Решаемые задачи: Обеспечение производственной деятельности. Обоснование для включения: Протокол заседания Рабочей группы по метрологическому обеспечению производства и управлению качеством электрической энергии от 05.05.2016 № 82(01)пр.</v>
          </cell>
        </row>
        <row r="1045">
          <cell r="C1045" t="str">
            <v>F_000-56-1-07.30-0109</v>
          </cell>
          <cell r="ALH1045" t="str">
            <v xml:space="preserve"> Решаемые задачи: Обеспечение производственной деятельности. Обоснование для включения: Акты технического освидетельствования 06.12.2016 - 7 шт.; Акты технического освидетельствования 05.12.2016 - 3 шт.; Акт технического освидетельствования 02.12.2016 б/н.</v>
          </cell>
        </row>
        <row r="1046">
          <cell r="C1046" t="str">
            <v>F_000-56-1-07.30-0111</v>
          </cell>
          <cell r="ALH1046"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v>
          </cell>
        </row>
        <row r="1047">
          <cell r="C1047" t="str">
            <v>I_000-52-2-04.30-0001</v>
          </cell>
          <cell r="ALH1047" t="str">
            <v xml:space="preserve"> Решаемые задачи: Организация связи по ВОЛС. Обоснование для включения: Протокол заседания Технического совета филиала ПАО «МРСК Северо-Запада» «Комиэнерго» от 09.01.2017 №04(01)пр.</v>
          </cell>
        </row>
        <row r="1048">
          <cell r="C1048" t="str">
            <v>F_000-55-2-08.10-1522</v>
          </cell>
          <cell r="ALH1048" t="str">
            <v xml:space="preserve"> Решаемые задачи: Обеспечение требований СТО 01.Б1.03 - 2013. Обоснование для включения: Акт обследования соответствия помещений РПБ Устькуломского РЭС требованиям СТО 01.Б1.03-2013 «Система централизованного обслуживания потребителей услуг» от 01.12.2014.</v>
          </cell>
        </row>
        <row r="1049">
          <cell r="C1049" t="str">
            <v>G_000-56-1-07.10-0125</v>
          </cell>
          <cell r="ALH104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 техническом обследовании от 14.09.2015 б/н.</v>
          </cell>
        </row>
        <row r="1050">
          <cell r="C1050" t="str">
            <v>G_000-56-1-07.10-0156</v>
          </cell>
          <cell r="ALH105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№2.</v>
          </cell>
        </row>
        <row r="1051">
          <cell r="C1051" t="str">
            <v>G_000-56-1-07.10-0160</v>
          </cell>
          <cell r="ALH105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№5.</v>
          </cell>
        </row>
        <row r="1052">
          <cell r="C1052" t="str">
            <v>G_000-56-1-07.10-0103</v>
          </cell>
          <cell r="ALH105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КС-34576 №В778МО 1995г.в., КС2561К №В618ОК 1992г.в., КС-45717А1 №В127КК 2003г.в.</v>
          </cell>
        </row>
        <row r="1053">
          <cell r="C1053" t="str">
            <v>G_000-56-1-07.10-0106</v>
          </cell>
          <cell r="ALH105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54">
          <cell r="C1054" t="str">
            <v>G_000-56-1-07.10-0107</v>
          </cell>
          <cell r="ALH105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БКМ-317 №В334МН 2004г.в., БКМ-317 №В494КТ 2002г.в.</v>
          </cell>
        </row>
        <row r="1055">
          <cell r="C1055" t="str">
            <v>G_000-56-1-07.10-0108</v>
          </cell>
          <cell r="ALH105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МТЛБу №8408КВ 1987г.в., БМ-205В на МТЗ-82 №КВ6920 2002г.в., БМ-308 ДТ-75 №КВ8343 1992г.в, БМ-308 ДТ-75 №КВ8358 1992г.в., БКМ-2,5 ТДТ-55 №КВ7987 1993г.в.</v>
          </cell>
        </row>
        <row r="1056">
          <cell r="C1056" t="str">
            <v>G_000-56-1-07.10-0114</v>
          </cell>
          <cell r="ALH105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вездехода ТМ-120 №КВ8349 2004г.в., трактора ДТ-75 №КВ8357 1991г.в., ГАЗ-34037 №КВ8396 1994г.в., ГАЗ-34037 №КВ8396 1994г.в., ГТТ 8411КВ 1989г.в., ГТТ №КВ8405 1991г.в., МТЛБу №КВ8407 1991г.в., МТЛБу №КВ8410 1996г.в., МТЛБу №КВ8408 1993г.в.</v>
          </cell>
        </row>
        <row r="1057">
          <cell r="C1057" t="str">
            <v>G_000-56-1-07.10-0116</v>
          </cell>
          <cell r="ALH105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ТГМ-4 №КВ8380 1984 г.в., К701 №КВ6912 1984г.в., ГТТ №8409КВ, ТДТ-55 №КВ8329 1992г.в.</v>
          </cell>
        </row>
        <row r="1058">
          <cell r="C1058" t="str">
            <v>G_000-56-1-07.10-0121</v>
          </cell>
          <cell r="ALH105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(5группа): ГАЗ-66 №В273ВС 1990г.в., КрАЗ-260В №В604АЕ 1995г.в., КрАЗ-255Б1 №В297КА 1987г.в.</v>
          </cell>
        </row>
        <row r="1059">
          <cell r="C1059" t="str">
            <v>G_000-56-1-07.10-0129</v>
          </cell>
          <cell r="ALH105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изношенного транспортного средства со сроком использованияпо ОКОФ 5 -7 лет (4 группа) УАЗ-2206 №В615КА 2006г.в.</v>
          </cell>
        </row>
        <row r="1060">
          <cell r="C1060" t="str">
            <v>G_000-56-1-07.10-0134</v>
          </cell>
          <cell r="ALH106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ЧМЗАП №МК27-65 1991г.в., ЧМЗАП №МК4735 1991г.в., ТМ-11 №МК4753 1991г.в., ТЦ-115 №МК0554 1988г.в., МАЗ-8926 №МК3948 1991г.в., ТМ-11 №АК6680 1991 г.в., ЧМЗАП №МК4617 1986г.в., ГКБ8350 №МК6771 1987г.в.</v>
          </cell>
        </row>
        <row r="1061">
          <cell r="C1061" t="str">
            <v>G_000-56-1-07.10-0143</v>
          </cell>
          <cell r="ALH106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изношенного транспортного средства со сроком использования по ОКОФ 7-10 лет (5 группа): ЗИФ-ПВ №АК8356.</v>
          </cell>
        </row>
        <row r="1062">
          <cell r="C1062" t="str">
            <v>G_000-56-1-07.10-0146</v>
          </cell>
          <cell r="ALH106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еженедельного видеоселекторного совещания с филиалами ОАО «МРСК Северо-Запада» под руководством генерального директора ОАО «МРСК Северо-Запада» от 25.12.2014 №95.</v>
          </cell>
        </row>
        <row r="1063">
          <cell r="C1063" t="str">
            <v>G_000-56-1-07.10-0148</v>
          </cell>
          <cell r="ALH106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снегоходов Буран АД со сроком использования по ОКОФ 5 -7 лет (4 группа): №КВ8310, №КВ8427, №КВ8420, №КВ8422, №КВ8430, №КВ8434, №КВ8433 1996 г.в., №КК6270 2011г.в., №КК9148 2011г.в., №КК9146 2011 г.в., №КК9147 2012г.в., №КК6270 2011г.в., №КК9148 2011г.в., №КК9146 2011 г.в., №КК9147 2012г.в.</v>
          </cell>
        </row>
        <row r="1064">
          <cell r="C1064" t="str">
            <v>G_000-56-1-07.10-0154</v>
          </cell>
          <cell r="ALH106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автомобилей со сроком использования по ОКОФ 5 -7 лет (4 группа): НЗАС-4951 УРАЛ-4320 №В082ВК 1994 г.в., НЗАС-4951 УРАЛ-4320 №В081ВК 1990 г.в.</v>
          </cell>
        </row>
        <row r="1065">
          <cell r="C1065" t="str">
            <v>G_000-56-1-07.10-0158</v>
          </cell>
          <cell r="ALH106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экскаваторов со сроком использования по ОКОФ 7-10 лет (5 группа): ЭО-2626 КВ6892 1994г.в., ЭБП-11 КХ0122 2012г.в., ЭО-2626 КК0050 2008г.в., ЗВМ-2410 КВ8304 2006г.в., ЭО-2621В КВ6879 1993г.в., ЭО-2626 КХ 0081 2011г.в., ЭО-2621В КВ6921 1991г.в.</v>
          </cell>
        </row>
        <row r="1066">
          <cell r="C1066" t="str">
            <v>I_000-55-5-03.31-0002</v>
          </cell>
          <cell r="ALH1066" t="str">
            <v xml:space="preserve"> Решаемые задачи: Консолидация электросетевых активов ПАО «МРСК Северо-Запада». Обоснование для включения: Программа ПАО «МРСК Северо-Запада» по консолидации электросетевых активов на 2016-2018гг., одобренная Комиссией ПАО «Россети» по консолидации электросетевых активов 28.07.2016 (протокол № 111) и Правлением ПАО «МРСК Северо-Запада» 15.09.2016 (протокол № 29пр).</v>
          </cell>
        </row>
        <row r="1067">
          <cell r="C1067" t="str">
            <v>I_000-55-5-03.31-0003</v>
          </cell>
          <cell r="ALH1067" t="str">
            <v xml:space="preserve"> Решаемые задачи: Консолидация электросетевых активов ПАО «МРСК Северо-Запада». Обоснование для включения: Программа ПАО «МРСК Северо-Запада» по консолидации электросетевых активов на 2016-2018гг., одобренная Комиссией ПАО «Россети» по консолидации электросетевых активов 28.07.2016 (протокол № 111) и Правлением ПАО «МРСК Северо-Запада» 15.09.2016 (протокол № 29пр).</v>
          </cell>
        </row>
        <row r="1068">
          <cell r="C1068" t="str">
            <v>I_000-56-1-07.20-0109</v>
          </cell>
          <cell r="ALH1068" t="str">
            <v xml:space="preserve"> Решаемые задачи: Обеспечение производственной деятельности. Обоснование для включения: Акт обследования технического состояния №132 от 20.11.2017.</v>
          </cell>
        </row>
        <row r="1069">
          <cell r="C1069" t="str">
            <v>I_000-56-1-07.20-0110</v>
          </cell>
          <cell r="ALH1069" t="str">
            <v xml:space="preserve"> Решаемые задачи: Обеспечение производственной деятельности. Обоснование для включения: Акт обследования технического состояния №132 от 20.11.2017.</v>
          </cell>
        </row>
        <row r="1070">
          <cell r="C1070" t="str">
            <v>I_000-56-1-07.20-0111</v>
          </cell>
          <cell r="ALH1070" t="str">
            <v xml:space="preserve"> Решаемые задачи: Обеспечение производственной деятельности. Обоснование для включения: Акт обследования технического состояния №132 от 20.11.2017.</v>
          </cell>
        </row>
        <row r="1071">
          <cell r="C1071" t="str">
            <v>I_000-56-1-07.30-0119</v>
          </cell>
          <cell r="ALH1071" t="str">
            <v xml:space="preserve"> Решаемые задачи: Обеспечение производственной деятельности. Обоснование для включения: Протокол заседания Рабочей группы по метрологическому обеспечению производства и управлению качеством электрической энергии от 05.05.2016 № 82(01)пр.</v>
          </cell>
        </row>
        <row r="1072">
          <cell r="C1072" t="str">
            <v>I_000-56-1-07.30-0115</v>
          </cell>
          <cell r="ALH1072" t="str">
            <v xml:space="preserve"> Решаемые задачи: Обеспечение производственной деятельности. Обоснование для включения: Акты обследования технического состояния от 02.10.2017 б/н.</v>
          </cell>
        </row>
        <row r="1073">
          <cell r="C1073" t="str">
            <v>I_000-56-1-07.30-0116</v>
          </cell>
          <cell r="ALH1073" t="str">
            <v xml:space="preserve"> Решаемые задачи: Обеспечение производственной деятельности. Обоснование для включения: Протокол совещания Рабочей группы по управлению качеством электрической энергии от 05.05.2016 №82(01)пр.</v>
          </cell>
        </row>
        <row r="1074">
          <cell r="C1074" t="str">
            <v>I_000-56-1-07.30-0117</v>
          </cell>
          <cell r="ALH1074" t="str">
            <v xml:space="preserve"> Решаемые задачи: Обеспечение производственной деятельности. Обоснование для включения: Акты технического освидетельствования от 06.12.2016 б/н (5 шт.).</v>
          </cell>
        </row>
        <row r="1075">
          <cell r="C1075" t="str">
            <v>I_000-56-1-07.30-0114</v>
          </cell>
          <cell r="ALH1075"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v>
          </cell>
        </row>
        <row r="1076">
          <cell r="C1076" t="str">
            <v>I_000-56-1-07.30-0121</v>
          </cell>
          <cell r="ALH1076" t="str">
            <v xml:space="preserve"> Решаемые задачи: Обеспечение производственной деятельности. Обоснование для включения: Приказ ПАО «МРСК Северо-Запада» от 27.10.2017 №751 «О применении беспилотных летательных аппаратов (БПЛА) в деятельности ПАО «МРСК Северо-Запада»».</v>
          </cell>
        </row>
        <row r="1077">
          <cell r="C1077" t="str">
            <v>I_000-56-1-07.30-0118</v>
          </cell>
          <cell r="ALH107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резервными источниками электроснабжения потребителей г. Ухты. Обоснование для включения: Протокол заседания Технического совета филиала ПАО «МРСК Северо-Запада» «Комиэнерго» от 27.09.2017 №273(06)пр.</v>
          </cell>
        </row>
        <row r="1078">
          <cell r="C1078" t="str">
            <v>I_000-56-1-07.30-0120</v>
          </cell>
          <cell r="ALH1078" t="str">
            <v xml:space="preserve"> Решаемые задачи: Обеспечение производственной деятельности. Обоснование для включения: Распоряжение ПАО «МРСК Северо-Запада» от 02.08.2017 №284р «Об утверждении типового технического задания на изготовление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v>
          </cell>
        </row>
        <row r="1079">
          <cell r="C1079" t="str">
            <v>I_000-56-1-07.10-0192</v>
          </cell>
          <cell r="ALH107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(41 шт.); Акты технического состояния от 27.12.2017 б/н (3 шт.); Акт технического состояния от 22.08.2016 №2; Акт технического состояния от 29.08.2016 б/н; Акт технического состояния от 31.08.2016 б/н.</v>
          </cell>
        </row>
        <row r="1080">
          <cell r="C1080" t="str">
            <v>I_000-56-1-07.10-0193</v>
          </cell>
          <cell r="ALH108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 Акт технического состояния от 22.12.2017 б/н.</v>
          </cell>
        </row>
        <row r="1081">
          <cell r="C1081" t="str">
            <v>I_000-56-1-07.10-0194</v>
          </cell>
          <cell r="ALH108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82">
          <cell r="C1082" t="str">
            <v>I_000-56-1-07.10-0195</v>
          </cell>
          <cell r="ALH108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 шт.).</v>
          </cell>
        </row>
        <row r="1083">
          <cell r="C1083" t="str">
            <v>I_000-56-1-07.10-0196</v>
          </cell>
          <cell r="ALH108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(2 шт.).</v>
          </cell>
        </row>
        <row r="1084">
          <cell r="C1084" t="str">
            <v>I_000-56-1-07.10-0197</v>
          </cell>
          <cell r="ALH108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(3 шт.).</v>
          </cell>
        </row>
        <row r="1085">
          <cell r="C1085" t="str">
            <v>I_000-56-1-07.10-0198</v>
          </cell>
          <cell r="ALH108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86">
          <cell r="C1086" t="str">
            <v>I_000-56-1-07.10-0199</v>
          </cell>
          <cell r="ALH108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87">
          <cell r="C1087" t="str">
            <v>I_000-56-1-07.10-0200</v>
          </cell>
          <cell r="ALH108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88">
          <cell r="C1088" t="str">
            <v>I_000-56-1-07.10-0201</v>
          </cell>
          <cell r="ALH108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(5 шт.).</v>
          </cell>
        </row>
        <row r="1089">
          <cell r="C1089" t="str">
            <v>I_000-56-1-07.10-0202</v>
          </cell>
          <cell r="ALH108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90">
          <cell r="C1090" t="str">
            <v>I_000-56-1-07.10-0203</v>
          </cell>
          <cell r="ALH109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91">
          <cell r="C1091" t="str">
            <v>I_000-56-1-07.10-0204</v>
          </cell>
          <cell r="ALH109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92">
          <cell r="C1092" t="str">
            <v>I_000-56-1-07.10-0205</v>
          </cell>
          <cell r="ALH109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(9 шт.).</v>
          </cell>
        </row>
        <row r="1093">
          <cell r="C1093" t="str">
            <v>I_000-56-1-07.10-0206</v>
          </cell>
          <cell r="ALH109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94">
          <cell r="C1094" t="str">
            <v>I_000-56-1-07.10-0207</v>
          </cell>
          <cell r="ALH109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095">
          <cell r="C1095" t="str">
            <v>I_000-56-1-07.10-0208</v>
          </cell>
          <cell r="ALH109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 шт.).</v>
          </cell>
        </row>
        <row r="1096">
          <cell r="C1096" t="str">
            <v>I_000-56-1-07.10-0209</v>
          </cell>
          <cell r="ALH1096"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(5 шт.).</v>
          </cell>
        </row>
        <row r="1097">
          <cell r="C1097" t="str">
            <v>I_000-56-1-07.10-0210</v>
          </cell>
          <cell r="ALH109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Приказ №511 от 05.10.2017 "О списании объектов основных средств".</v>
          </cell>
        </row>
        <row r="1098">
          <cell r="C1098" t="str">
            <v>I_000-56-1-07.10-0211</v>
          </cell>
          <cell r="ALH109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(2 шт.).</v>
          </cell>
        </row>
        <row r="1099">
          <cell r="C1099" t="str">
            <v>I_000-56-1-07.10-0212</v>
          </cell>
          <cell r="ALH109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(10 шт.).</v>
          </cell>
        </row>
        <row r="1100">
          <cell r="C1100" t="str">
            <v>I_000-56-1-07.10-0213</v>
          </cell>
          <cell r="ALH110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01">
          <cell r="C1101" t="str">
            <v>I_000-56-1-07.10-0215</v>
          </cell>
          <cell r="ALH110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v>
          </cell>
        </row>
        <row r="1102">
          <cell r="C1102" t="str">
            <v>I_000-56-1-07.10-0216</v>
          </cell>
          <cell r="ALH110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(6 шт.).</v>
          </cell>
        </row>
        <row r="1103">
          <cell r="C1103" t="str">
            <v>I_000-55-1-06.70-0001</v>
          </cell>
          <cell r="ALH110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резервным источником электроснабжения потребителей Койгородского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v>
          </cell>
        </row>
        <row r="1104">
          <cell r="C1104" t="str">
            <v>I_000-56-1-07.10-0217</v>
          </cell>
          <cell r="ALH110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01.11.2016 б/н.</v>
          </cell>
        </row>
        <row r="1105">
          <cell r="C1105" t="str">
            <v>I_000-56-1-07.10-0219</v>
          </cell>
          <cell r="ALH110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11.08.2016 - 13 шт.; акты обследования технического состояния от 15.06.2017 - 5 шт.; акт обследования технического состояния от 20.09.2017 - 1 шт.</v>
          </cell>
        </row>
        <row r="1106">
          <cell r="C1106" t="str">
            <v>I_000-56-1-07.30-0122</v>
          </cell>
          <cell r="ALH1106" t="str">
            <v xml:space="preserve"> Решаемые задачи: Обеспечение производственной деятельности. Обоснование для включения: Акт обследования технического состояния от 06.07.2015 № 110-100-09/135.</v>
          </cell>
        </row>
        <row r="1107">
          <cell r="C1107" t="str">
            <v>I_000-56-1-07.10-0218</v>
          </cell>
          <cell r="ALH1107"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v>
          </cell>
        </row>
        <row r="1108">
          <cell r="C1108" t="str">
            <v>I_000-56-1-07.10-0220</v>
          </cell>
          <cell r="ALH1108"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01.11.2016 б/н.</v>
          </cell>
        </row>
        <row r="1109">
          <cell r="C1109" t="str">
            <v>I_000-56-1-07.10-0221</v>
          </cell>
          <cell r="ALH110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01.11.2016 б/н (2 шт.) .</v>
          </cell>
        </row>
        <row r="1110">
          <cell r="C1110" t="str">
            <v>I_000-56-1-07.30-0127</v>
          </cell>
          <cell r="ALH1110" t="str">
            <v xml:space="preserve"> Решаемые задачи: Увеличение оперативности диспетчерского управления. Обоснование для включения: Распоряжение ПАО "МРСК Северо-Запада" от 31.01.2018 №30р.</v>
          </cell>
        </row>
        <row r="1111">
          <cell r="C1111" t="str">
            <v>I_000-54-1-06.70-0676</v>
          </cell>
          <cell r="ALH1111" t="str">
            <v xml:space="preserve"> Решаемые задачи: Создание резервного источника электроснабжения промышленных и бытовых потребителей электроэнергии Усть-Цилемского района республики Коми. Обоснование для включения: Протокол заседания Технического совета филиала ПАО «МРСК Северо-Запада» «Комиэнерго» от 09.01.2017 №04(01)пр; Акт технического освидетельствования от 04.02.2014.</v>
          </cell>
        </row>
        <row r="1112">
          <cell r="C1112" t="str">
            <v>I_000-51-1-06.20-0002</v>
          </cell>
          <cell r="ALH1112"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113">
          <cell r="C1113" t="str">
            <v>I_000-52-1-06.20-0620</v>
          </cell>
          <cell r="ALH1113"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114">
          <cell r="C1114" t="str">
            <v>I_000-54-1-06.20-0002</v>
          </cell>
          <cell r="ALH1114"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115">
          <cell r="C1115" t="str">
            <v>I_000-53-1-06.20-0003</v>
          </cell>
          <cell r="ALH1115" t="str">
            <v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v>
          </cell>
        </row>
        <row r="1116">
          <cell r="C1116" t="str">
            <v>F_000-55-1-06.20-0615</v>
          </cell>
          <cell r="ALH1116" t="str">
            <v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v>
          </cell>
        </row>
        <row r="1117">
          <cell r="C1117" t="str">
            <v>I_000-56-1-07.20-0114</v>
          </cell>
          <cell r="ALH111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производственной деятельности. Обоснование для включения: Акт обследования технического состояния от 26 декабря 2016 б/н.</v>
          </cell>
        </row>
        <row r="1118">
          <cell r="C1118" t="str">
            <v>F_000-56-5-07.10-0002</v>
          </cell>
          <cell r="ALH111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19">
          <cell r="C1119" t="str">
            <v>F_000-56-5-07.10-0003</v>
          </cell>
          <cell r="ALH111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20">
          <cell r="C1120" t="str">
            <v>F_000-56-5-07.10-0006</v>
          </cell>
          <cell r="ALH112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21">
          <cell r="C1121" t="str">
            <v>F_000-56-5-07.10-0007</v>
          </cell>
          <cell r="ALH112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22">
          <cell r="C1122" t="str">
            <v>F_000-56-5-07.10-0008</v>
          </cell>
          <cell r="ALH112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23">
          <cell r="C1123" t="str">
            <v>F_000-56-5-07.10-0009</v>
          </cell>
          <cell r="ALH112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24">
          <cell r="C1124" t="str">
            <v>F_000-56-5-07.10-0010</v>
          </cell>
          <cell r="ALH112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25">
          <cell r="C1125" t="str">
            <v>F_000-56-5-07.10-0011</v>
          </cell>
          <cell r="ALH112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26">
          <cell r="C1126" t="str">
            <v>F_000-56-5-07.10-0012</v>
          </cell>
          <cell r="ALH112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27">
          <cell r="C1127" t="str">
            <v>F_000-56-5-07.10-0013</v>
          </cell>
          <cell r="ALH112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28">
          <cell r="C1128" t="str">
            <v>F_000-56-5-07.10-0014</v>
          </cell>
          <cell r="ALH112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29">
          <cell r="C1129" t="str">
            <v>F_000-56-5-07.10-0015</v>
          </cell>
          <cell r="ALH112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30">
          <cell r="C1130" t="str">
            <v>F_000-56-5-07.10-0016</v>
          </cell>
          <cell r="ALH113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31">
          <cell r="C1131" t="str">
            <v>F_000-56-5-07.10-0017</v>
          </cell>
          <cell r="ALH113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32">
          <cell r="C1132" t="str">
            <v>F_000-56-5-07.10-0018</v>
          </cell>
          <cell r="ALH113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33">
          <cell r="C1133" t="str">
            <v>F_000-56-5-07.10-0019</v>
          </cell>
          <cell r="ALH113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34">
          <cell r="C1134" t="str">
            <v>F_000-56-5-07.10-0020</v>
          </cell>
          <cell r="ALH113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35">
          <cell r="C1135" t="str">
            <v>F_000-56-5-07.10-0023</v>
          </cell>
          <cell r="ALH113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v>
          </cell>
        </row>
        <row r="1136">
          <cell r="C1136" t="str">
            <v>F_000-56-1-07.30-0112</v>
          </cell>
          <cell r="ALH113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Реализация проекта позволит:
- сократить время и повысить качество работ, связанных с поддержанием нормальной эксплуатации электрических сетей;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повысить надежность эксплуатации и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v>
          </cell>
        </row>
        <row r="1137">
          <cell r="C1137" t="str">
            <v>J_000-55-5-03.31-0004</v>
          </cell>
          <cell r="ALH1137" t="str">
            <v xml:space="preserve"> 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для включения: Включен в Перечень проектов по консолидации электросетевых активов ПАО «МРСК Северо-Запада», утвержденный приказом Общества от 29.12.2018 № 856.</v>
          </cell>
        </row>
        <row r="1138">
          <cell r="C1138" t="str">
            <v>J_000-55-1-06.70-0008</v>
          </cell>
          <cell r="ALH113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резервным источником электроснабжения потребителей Койгородского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v>
          </cell>
        </row>
        <row r="1139">
          <cell r="C1139" t="str">
            <v>J_000-56-1-07.20-0117</v>
          </cell>
          <cell r="ALH1139" t="str">
            <v xml:space="preserve">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v>
          </cell>
        </row>
        <row r="1140">
          <cell r="C1140" t="str">
            <v>J_000-56-1-07.30-0131</v>
          </cell>
          <cell r="ALH1140" t="str">
            <v xml:space="preserve"> Решаемые задачи: Обеспечение производственной деятельности. Обоснование для включения: Протокол заседания НТС ПО ЦЭС от 06.03.2018 б/н.</v>
          </cell>
        </row>
        <row r="1141">
          <cell r="C1141" t="str">
            <v>J_000-56-1-07.30-0124</v>
          </cell>
          <cell r="ALH1141" t="str">
            <v xml:space="preserve"> Решаемые задачи: Обеспечение производственной деятельности. Обоснование для включения: Извещение о непригодности к применению от 08.06.2018 бн; Извещение о непригодности к применению от 29.06.2018 бн; Извещение о непригодности к применению от 09.07.2018 бн; Извещение о непригодности к применению от 16.07.2018 б/н; Извещение о непригодности к применению от 06.08.2018 бн; Извещение о непригодности к применению от 13.08.2018 бн; Акт технического обследования от 11.07.2018 бн; Протокол технического совещания ПО ВЭС от 20.07.2018 бн; Протокол НТС ПО ПЭС от 03.07.2018 №64; Пртокол технического совещания оПО ПЭС от 22.10.2018 №108 пр.</v>
          </cell>
        </row>
        <row r="1142">
          <cell r="C1142" t="str">
            <v>J_000-56-1-07.30-0126</v>
          </cell>
          <cell r="ALH1142" t="str">
            <v xml:space="preserve"> Решаемые задачи: Обеспечение производственной деятельности. Обоснование для включения: Акты технического освидетельствования от 01.12.2018 б/н (6 шт.).</v>
          </cell>
        </row>
        <row r="1143">
          <cell r="C1143" t="str">
            <v>J_000-56-1-07.30-0130</v>
          </cell>
          <cell r="ALH1143"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от 16.10.2018 б/н.</v>
          </cell>
        </row>
        <row r="1144">
          <cell r="C1144" t="str">
            <v>J_000-56-1-07.10-0224</v>
          </cell>
          <cell r="ALH1144"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05.10.2018 б/н.</v>
          </cell>
        </row>
        <row r="1145">
          <cell r="C1145" t="str">
            <v>I_000-55-2-03.31-0025</v>
          </cell>
          <cell r="ALH1145" t="str">
            <v xml:space="preserve"> Решаемые задачи: Исполнение обязательств по договору ТП. Обоснование для включения: договор ТП №023-156/1177 от 06.11.2013.</v>
          </cell>
        </row>
        <row r="1146">
          <cell r="C1146" t="str">
            <v>I_000-51-2-03.32-0001</v>
          </cell>
          <cell r="ALH114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0,306 млн.руб. Решаемые задачи: Исполнение обязательств по договору ТП. Обоснование для включения: договор ТП №56-03759В/16 от 13.12.2016.</v>
          </cell>
        </row>
        <row r="1147">
          <cell r="C1147" t="str">
            <v>I_000-51-1-01.33-0169</v>
          </cell>
          <cell r="ALH114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0,13 млн.руб. Решаемые задачи: Исполнение обязательств по договору ТП. Обоснование для включения: договор ТП №56-03759В/16 от 13.12.2016.</v>
          </cell>
        </row>
        <row r="1149">
          <cell r="C1149" t="str">
            <v>K_000-56-1-07.30-0137</v>
          </cell>
          <cell r="ALH1149" t="str">
            <v xml:space="preserve"> Решаемые задачи: Обеспечение производственной деятельности. Обоснование для включения: Акт - предписание №АП-ОСН-017/18-ЦП от 23.03.2018.</v>
          </cell>
        </row>
        <row r="1151">
          <cell r="C1151" t="str">
            <v>K_000-56-1-07.10-0272</v>
          </cell>
          <cell r="ALH115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14.01.2020 бн.</v>
          </cell>
        </row>
        <row r="1152">
          <cell r="C1152" t="str">
            <v>K_000-56-1-07.10-0288</v>
          </cell>
          <cell r="ALH115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ПАО «МРСК Северо-Запада» в Республике Коми по вопросу корректировки инвестиционной программы от 29.01.2020 №17(01)пр.</v>
          </cell>
        </row>
        <row r="1153">
          <cell r="C1153" t="str">
            <v>K_000-56-1-07.10-0257</v>
          </cell>
          <cell r="ALH115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ПАО «МРСК Северо-Запада» в Республике Коми по вопросу корректировки инвестиционной программы от 29.01.2020 №17(01)пр.</v>
          </cell>
        </row>
        <row r="1154">
          <cell r="C1154" t="str">
            <v>K_000-56-1-07.30-0134</v>
          </cell>
          <cell r="ALH1154" t="str">
            <v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«Комиэнерго» по вопросу формирования долгосрочной инвестиционной программы филиала ПАО «МРСК Северо-Запада» «Комиэнерго» от 18.09.2019 №242(04)пр; Акт обследования технического состояния 16.01.2020 б/н.</v>
          </cell>
        </row>
        <row r="1155">
          <cell r="C1155" t="str">
            <v>K_000-55-1-06.70-0009</v>
          </cell>
          <cell r="ALH1155" t="str">
            <v xml:space="preserve"> Решаемые задачи: Обеспечение резервным источником электроснабжения потребителей Удорского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v>
          </cell>
        </row>
        <row r="1159">
          <cell r="C1159" t="str">
            <v>J_000-56-1-07.10-0234</v>
          </cell>
          <cell r="ALH115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№140; Акт обследования технического состояния от 22.11.2018 №141; Акт обследования технического состояния от 22.11.2018 №142; Акт технического обследования от 25.09.2018 б/н.</v>
          </cell>
        </row>
        <row r="1160">
          <cell r="C1160" t="str">
            <v>J_000-56-1-07.10-0242</v>
          </cell>
          <cell r="ALH1160"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№147; Акт обследования технического состояния от 22.11.2018 №148; Акт обследования технического состояния от 22.11.2018 №149; Протокол заседания НТС ПО ЦЭС от 17.09.2018 б/н
.</v>
          </cell>
        </row>
        <row r="1161">
          <cell r="C1161" t="str">
            <v>J_000-56-1-07.10-0250</v>
          </cell>
          <cell r="ALH116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№155; Акт обследования технического состояния от 22.11.2018 №157; Акт технического обследования от 25.09.2018 б/н; Акт технического состояния от 22.11.2018 №44.</v>
          </cell>
        </row>
        <row r="1162">
          <cell r="C1162" t="str">
            <v>J_000-56-1-07.30-0133</v>
          </cell>
          <cell r="ALH116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v>
          </cell>
        </row>
        <row r="1163">
          <cell r="C1163" t="str">
            <v>K_000-56-1-07.30-0143</v>
          </cell>
          <cell r="ALH1163" t="str">
            <v xml:space="preserve">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v>
          </cell>
        </row>
        <row r="1164">
          <cell r="C1164" t="str">
            <v>K_000-56-1-07.30-0144</v>
          </cell>
          <cell r="ALH1164" t="str">
            <v xml:space="preserve">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v>
          </cell>
        </row>
        <row r="1165">
          <cell r="C1165" t="str">
            <v>J_000-56-1-07.10-0252</v>
          </cell>
          <cell r="ALH1165"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№155; Акт обследования технического состояния от 22.11.2018 №157; Акт технического обследования от 25.09.2018 б/н; Акт технического состояния от 22.11.2018 №44.</v>
          </cell>
        </row>
        <row r="1167">
          <cell r="C1167" t="str">
            <v>I_000-54-1-01.32-0008</v>
          </cell>
          <cell r="ALH116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0,6 млн.руб. Решаемые задачи: Исполнение обязательств по договору ТП. Обоснование для включения: договор ТП №023-156/1194 от 09.01.2014.</v>
          </cell>
        </row>
        <row r="1168">
          <cell r="C1168" t="str">
            <v>J_000-56-1-07.30-0129</v>
          </cell>
          <cell r="ALH1168" t="str">
            <v xml:space="preserve"> Решаемые задачи: Увеличение оперативности диспетчерского управления. Обоснование для включения: Акт обследования технического состояния от 15.11.2018 б/н.</v>
          </cell>
        </row>
        <row r="1169">
          <cell r="C1169" t="str">
            <v>J_000-56-1-07.10-0223</v>
          </cell>
          <cell r="ALH116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05.10.2018 б/н.</v>
          </cell>
        </row>
        <row r="1170">
          <cell r="C1170" t="str">
            <v>J_000-56-1-07.30-0132</v>
          </cell>
          <cell r="ALH117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производственной деятельности. Обоснование для включения: Распоряжение ПАО "Россети" "Об утверждении Дорожной карты по оснащению автоматизированными системами мониторинга и технического диагностирования" от 21.11.2018 №519р.</v>
          </cell>
        </row>
        <row r="1171">
          <cell r="C1171" t="str">
            <v>J_000-56-1-07.10-0253</v>
          </cell>
          <cell r="ALH1171"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расследования технологического нарушения от 06.12.2018 №124.</v>
          </cell>
        </row>
        <row r="1172">
          <cell r="C1172" t="str">
            <v>K_000-56-1-07.10-0275</v>
          </cell>
          <cell r="ALH1172"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23.01.2020 № 61.</v>
          </cell>
        </row>
        <row r="1173">
          <cell r="C1173" t="str">
            <v>K_000-56-1-07.10-0286</v>
          </cell>
          <cell r="ALH1173"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ПАО «МРСК Северо-Запада» «Комиэнерго» по вопросу приобретения рубительной машины от 04.10.2019 №280(05)пр.</v>
          </cell>
        </row>
        <row r="1174">
          <cell r="C1174" t="str">
            <v>K_000-55-5-03.31-0005</v>
          </cell>
          <cell r="ALH1174" t="str">
            <v xml:space="preserve"> 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для включения: Включен в Перечень проектов по консолидации электросетевых активов ПАО «МРСК Северо-Запада», утвержденный распоряжением Общества от 27.12.2019 № 860р.</v>
          </cell>
        </row>
        <row r="1176">
          <cell r="C1176" t="str">
            <v>G_000-55-1-01.32-0052</v>
          </cell>
          <cell r="ALH1176" t="str">
            <v>ИП завершен путем выполнения проектно-изыскательских работ. В 2015 году были произведены фактические капитальные затраты на проектно-изыскательские работы в размере 0,025 млн.руб. без НДС. НЗС в размере 0,025 млн.руб. без НДС была списана в 2017 году. Это не повлияет на надежность электроснабжения потребителей. Решаемые задачи: Исполнение обязательств по договору ТП. Обоснование для включения: №56-01684Ю/14 от 04.08.2014.</v>
          </cell>
        </row>
        <row r="1177">
          <cell r="C1177" t="str">
            <v>F_000-56-1-06.10-0005</v>
          </cell>
          <cell r="ALH1177" t="str">
            <v>ИП завершен путем выполнения проектно-изыскательских работ. В 2016 году были произведены фактические капитальные затраты на проектно-изыскательские работы в размере 0,601 млн.руб. без НДС. НЗС в размере 0,601 млн.руб. без НДС  списан на основании приказа филиала ПАО «МРСК Северо-Запада» «Комиэнерго» от 28.02.2017 №107 в 2017 году. Это не повлияет на надежность электроснабжения потребителей. Решаемые задачи: Снижение затрат на аренду помещений для работников Комиэнерго. Обоснование для включения: Отказ от договора аренды нежилых помещений №436/14-А.</v>
          </cell>
        </row>
        <row r="1178">
          <cell r="C1178" t="str">
            <v>I_000-56-1-07.10-0187</v>
          </cell>
          <cell r="ALH117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филиала ПАО «МРСК Северо-Запада» «Комиэнерго» от 03.03.2017 №29(03).</v>
          </cell>
        </row>
        <row r="1179">
          <cell r="C1179" t="str">
            <v>F_000-51-2-01.12-0022</v>
          </cell>
          <cell r="ALH117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Исполнение обязательств по договору ТП. Обоснование для включения: договор ТП №56-01885В/14 от 26.01.2015.</v>
          </cell>
        </row>
        <row r="1180">
          <cell r="C1180" t="str">
            <v>I_000-51-2-01.12-0026</v>
          </cell>
          <cell r="ALH118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Исполнение обязательств по договору ТП. Обоснование для включения: договор ТП №56-01885В/14 от 26.01.2015.</v>
          </cell>
        </row>
        <row r="1181">
          <cell r="C1181" t="str">
            <v>G_000-55-2-02.32-0001</v>
          </cell>
          <cell r="ALH1181"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Исполнение обязательств по договорам ТП.</v>
          </cell>
        </row>
        <row r="1182">
          <cell r="C1182" t="str">
            <v>I_002-55-2-02.41-0007</v>
          </cell>
          <cell r="ALH1182"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0,394 млн.руб. Решаемые задачи: Исполнение обязательств по договору ТП. Обоснование для включения: договор ТП №56-01454С/17 от 10.07.2017.</v>
          </cell>
        </row>
        <row r="1183">
          <cell r="C1183" t="str">
            <v>I_000-54-2-02.41-2226</v>
          </cell>
          <cell r="ALH118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Исполнение обязательств по договору ТП. Обоснование для включения: договор ТП №56-02516Ц/17 от 17.08.2017.</v>
          </cell>
        </row>
        <row r="1184">
          <cell r="C1184" t="str">
            <v>J_009-55-2-01.32-1852</v>
          </cell>
          <cell r="ALH1184" t="str">
            <v>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0,391 млн.руб. перенесены на ИП K_009-55-2-01.32-1863. Решаемые задачи: Исполнение обязательств по договору ТП. Обоснование для включения: договор ТП №56-01025Ю/18 от 17.05.2018.</v>
          </cell>
        </row>
        <row r="1185">
          <cell r="C1185" t="str">
            <v>J_009-54-2-02.41-2231</v>
          </cell>
          <cell r="ALH1185" t="str">
            <v>Инвестиционный проект не планируется к дальнейшей реализации в связи с реализацией более приоритетных инвестиционных проектов. Сумма фактически произведенных затрат по ИП на 01.01.2020 составляет 0,05 млн.руб. НЗС в размере 0,05 млн.руб. планируется к списанию при благоприятной экономической ситуации в Обществе. Это не повлияет на надежность электроснабжения потребителей. Решаемые задачи: Исполнение обязательств по договору ТП. Обоснование для включения: договор ТП №56-02516Ц/17 от 17.08.2017.</v>
          </cell>
        </row>
        <row r="1191">
          <cell r="C1191" t="str">
            <v>G_100000005</v>
          </cell>
        </row>
        <row r="1192">
          <cell r="C1192" t="str">
            <v>*</v>
          </cell>
          <cell r="ALH1192">
            <v>0</v>
          </cell>
        </row>
        <row r="1193">
          <cell r="C1193" t="str">
            <v>I_000-55-1-03.31-0687</v>
          </cell>
          <cell r="ALH1193" t="str">
            <v xml:space="preserve"> Решаемые задачи: Исполнение обязательств по договору ТП. Обоснование для включения: договор ТП №023-156/870 от 01.11.2011.</v>
          </cell>
        </row>
        <row r="1194">
          <cell r="C1194" t="str">
            <v>I_000-55-2-01.32-1845</v>
          </cell>
          <cell r="ALH1194" t="str">
            <v xml:space="preserve"> Решаемые задачи: Исполнение обязательств по договору ТП. Обоснование для включения: договор ТП №56-01404Ю/15 от 28.08.2015.</v>
          </cell>
        </row>
        <row r="1195">
          <cell r="C1195" t="str">
            <v>I_000-54-2-01.41-1852</v>
          </cell>
          <cell r="ALH1195" t="str">
            <v xml:space="preserve"> Решаемые задачи: Исполнение обязательств по договору ТП. Обоснование для включения: договор ТП №56-04189Ц/15 от 28.12.2015.</v>
          </cell>
        </row>
        <row r="1196">
          <cell r="C1196" t="str">
            <v>I_000-53-2-02.41-0490</v>
          </cell>
          <cell r="ALH119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0,147 млн.руб. Решаемые задачи: Исполнение обязательств по договору ТП. Обоснование для включения: договор ТП №56-04260С/15 от 17.12.2015.</v>
          </cell>
        </row>
        <row r="1197">
          <cell r="C1197" t="str">
            <v>I_000-53-2-03.31-0986</v>
          </cell>
          <cell r="ALH1197" t="str">
            <v xml:space="preserve"> Решаемые задачи: Исполнение обязательств по договору ТП. Обоснование для включения: договор ТП №56-01523С/16 от 25.07.2016.</v>
          </cell>
        </row>
        <row r="1198">
          <cell r="C1198" t="str">
            <v>I_000-53-2-02.31-0631</v>
          </cell>
          <cell r="ALH1198" t="str">
            <v xml:space="preserve"> Решаемые задачи: Исполнение обязательств по договору ТП. Обоснование для включения: договор ТП №56-04047С/15 от 21.01.2016.</v>
          </cell>
        </row>
        <row r="1199">
          <cell r="C1199" t="str">
            <v>I_000-52-2-02.31-0206</v>
          </cell>
          <cell r="ALH1199" t="str">
            <v xml:space="preserve"> Решаемые задачи: Исполнение обязательств по договору ТП. Обоснование для включения: договор ТП №56-04361П/14 от 09.02.2015.</v>
          </cell>
        </row>
        <row r="1200">
          <cell r="C1200" t="str">
            <v>I_000-53-2-02.41-0016</v>
          </cell>
          <cell r="ALH1200" t="str">
            <v xml:space="preserve"> Решаемые задачи: Исполнение обязательств по договору ТП. Обоснование для включения: договор ТП №023-156/1185 от 26.11.2013.</v>
          </cell>
        </row>
        <row r="1201">
          <cell r="C1201" t="str">
            <v>I_000-53-2-02.41-0491</v>
          </cell>
          <cell r="ALH1201" t="str">
            <v xml:space="preserve"> Решаемые задачи: Исполнение обязательств по договору ТП. Обоснование для включения: договор ТП №56-04151С/15 от 22.12.2015.</v>
          </cell>
        </row>
        <row r="1202">
          <cell r="C1202" t="str">
            <v>I_000-52-2-02.41-0995</v>
          </cell>
          <cell r="ALH1202" t="str">
            <v xml:space="preserve"> Решаемые задачи: Исполнение обязательств по договору ТП. Обоснование для включения: договор ТП №56-01033П/15 от 06.05.2015.</v>
          </cell>
        </row>
        <row r="1203">
          <cell r="C1203" t="str">
            <v>I_000-53-2-02.31-0635</v>
          </cell>
          <cell r="ALH1203" t="str">
            <v xml:space="preserve"> Решаемые задачи: Исполнение обязательств по договору ТП. Обоснование для включения: договор ТП №56-00211С/16 от 24.02.2016.</v>
          </cell>
        </row>
        <row r="1204">
          <cell r="C1204" t="str">
            <v>I_002-53-1-01.32-0909</v>
          </cell>
          <cell r="ALH1204" t="str">
            <v xml:space="preserve"> Решаемые задачи: Исполнение обязательств по договору ТП. Обоснование для включения: договор ТП №56-04449С/15 от 18.01.2016.</v>
          </cell>
        </row>
        <row r="1205">
          <cell r="C1205" t="str">
            <v>I_002-55-1-03.31-1824</v>
          </cell>
          <cell r="ALH1205" t="str">
            <v xml:space="preserve"> Решаемые задачи: Исполнение обязательств по договору ТП. Обоснование для включения: договор ТП №56-03538Ю/15 от 05.11.2015.</v>
          </cell>
        </row>
        <row r="1206">
          <cell r="C1206" t="str">
            <v>I_002-55-1-03.31-1841</v>
          </cell>
          <cell r="ALH1206" t="str">
            <v xml:space="preserve"> Решаемые задачи: Исполнение обязательств по договору ТП. Обоснование для включения: договор ТП №56-03100Ю/16 от 28.10.2016.</v>
          </cell>
        </row>
        <row r="1207">
          <cell r="C1207" t="str">
            <v>I_000-53-1-03.31-1017</v>
          </cell>
          <cell r="ALH1207" t="str">
            <v xml:space="preserve"> Решаемые задачи: Исполнение обязательств по договору ТП. Обоснование для включения: договор ТП №56-04047С/16 от 13.12.2016.</v>
          </cell>
        </row>
        <row r="1208">
          <cell r="C1208" t="str">
            <v>I_000-55-2-02.41-0002</v>
          </cell>
          <cell r="ALH1208" t="str">
            <v xml:space="preserve"> Решаемые задачи: Исполнение обязательств по договору ТП. Обоснование для включения: договор ТП №023-156/1164 от 18.10.2013.</v>
          </cell>
        </row>
        <row r="1209">
          <cell r="C1209" t="str">
            <v>I_000-53-1-03.31-1000</v>
          </cell>
          <cell r="ALH1209" t="str">
            <v xml:space="preserve"> Решаемые задачи: Исполнение обязательств по договору ТП. Обоснование для включения: договор ТП №56-02281С/15 от 31.07.2015. 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v>
          </cell>
        </row>
        <row r="1210">
          <cell r="C1210" t="str">
            <v>I_002-53-1-03.31-0003</v>
          </cell>
          <cell r="ALH1210" t="str">
            <v xml:space="preserve"> Решаемые задачи: Исполнение обязательств по договору ТП. Обоснование для включения: договор ТП №56-02267С/14 от 29.07.2014.</v>
          </cell>
        </row>
        <row r="1211">
          <cell r="C1211" t="str">
            <v>I_002-53-1-03.32-0278</v>
          </cell>
          <cell r="ALH1211" t="str">
            <v xml:space="preserve"> Решаемые задачи: Исполнение обязательств по договору ТП. Обоснование для включения: договор ТП №56-00810С/15 от 07.04.2015.</v>
          </cell>
        </row>
        <row r="1212">
          <cell r="C1212" t="str">
            <v>I_000-54-1-03.32-0174</v>
          </cell>
          <cell r="ALH1212" t="str">
            <v xml:space="preserve"> Решаемые задачи: Исполнение обязательств по договору ТП. Обоснование для включения: договор ТП №56-00360Ц/14 от 03.03.2014.</v>
          </cell>
        </row>
        <row r="1213">
          <cell r="C1213" t="str">
            <v>I_002-51-1-03.31-0001</v>
          </cell>
          <cell r="ALH1213" t="str">
            <v xml:space="preserve"> Решаемые задачи: Исполнение обязательств по договору ТП. Обоснование для включения: договор ТП №56-03615В/14 от 05.11.2014.</v>
          </cell>
        </row>
        <row r="1214">
          <cell r="C1214" t="str">
            <v>I_000-54-1-03.31-0032</v>
          </cell>
          <cell r="ALH1214" t="str">
            <v xml:space="preserve"> Решаемые задачи: Исполнение обязательств по договору ТП. Обоснование для включения: договор ТП №56-01531Ц/14 от 10.06.2014.</v>
          </cell>
        </row>
        <row r="1215">
          <cell r="C1215" t="str">
            <v>I_000-54-1-03.31-0017</v>
          </cell>
          <cell r="ALH1215" t="str">
            <v xml:space="preserve"> Решаемые задачи: Исполнение обязательств по договору ТП. Обоснование для включения: договор ТП №023-156/1197 от 15.01.2014.</v>
          </cell>
        </row>
        <row r="1216">
          <cell r="C1216" t="str">
            <v>I_002-51-1-03.32-0218</v>
          </cell>
          <cell r="ALH1216" t="str">
            <v xml:space="preserve"> Решаемые задачи: Исполнение обязательств по договору ТП. Обоснование для включения: договор ТП №56-00738В/15 от 06.04.2015.</v>
          </cell>
        </row>
        <row r="1217">
          <cell r="C1217" t="str">
            <v>I_000-55-2-01.32-0068</v>
          </cell>
          <cell r="ALH1217" t="str">
            <v xml:space="preserve"> Решаемые задачи: Исполнение обязательств по договору ТП. Обоснование для включения: договор ТП №56-00418Ю/15 от 17.03.2015.</v>
          </cell>
        </row>
        <row r="1218">
          <cell r="C1218" t="str">
            <v>I_000-55-2-01.41-1933</v>
          </cell>
          <cell r="ALH1218" t="str">
            <v xml:space="preserve"> Решаемые задачи: Исполнение обязательств по договору ТП. Обоснование для включения: договор ТП №56-03515Ю/15 от 09.11.2015.</v>
          </cell>
        </row>
        <row r="1219">
          <cell r="C1219" t="str">
            <v>I_000-55-2-01.41-0913</v>
          </cell>
          <cell r="ALH1219" t="str">
            <v xml:space="preserve"> Решаемые задачи: Исполнение обязательств по договору ТП. Обоснование для включения: договор ТП №56-02892Ю/14 от 01.09.2014.</v>
          </cell>
        </row>
        <row r="1220">
          <cell r="C1220" t="str">
            <v>I_000-51-2-01.41-0029</v>
          </cell>
          <cell r="ALH1220" t="str">
            <v xml:space="preserve"> Решаемые задачи: Исполнение обязательств по договору ТП. Обоснование для включения: договор ТП №56-03615В/14 от 05.11.2014.</v>
          </cell>
        </row>
        <row r="1221">
          <cell r="C1221" t="str">
            <v>I_000-53-2-02.31-0008</v>
          </cell>
          <cell r="ALH1221" t="str">
            <v xml:space="preserve"> Решаемые задачи: Исполнение обязательств по договору ТП. Обоснование для включения: договор ТП №56-00515С/14 от 21.05.2014.</v>
          </cell>
        </row>
        <row r="1222">
          <cell r="C1222" t="str">
            <v>I_000-54-2-02.41-0027</v>
          </cell>
          <cell r="ALH1222" t="str">
            <v xml:space="preserve"> Решаемые задачи: Исполнение обязательств по договору ТП. Обоснование для включения: договор ТП №023-156/1134 от 08.08.2013.</v>
          </cell>
        </row>
        <row r="1223">
          <cell r="C1223" t="str">
            <v>I_002-53-2-02.41-0484</v>
          </cell>
          <cell r="ALH1223" t="str">
            <v xml:space="preserve"> Решаемые задачи: Исполнение обязательств по договору ТП. Обоснование для включения: договор ТП №56-00864С/15 от 15.04.2015.</v>
          </cell>
        </row>
        <row r="1224">
          <cell r="C1224" t="str">
            <v>I_002-51-2-02.41-0274</v>
          </cell>
          <cell r="ALH1224" t="str">
            <v xml:space="preserve"> Решаемые задачи: Исполнение обязательств по договору ТП. Обоснование для включения: договор ТП №56-01970В/14 от 04.07.2014.</v>
          </cell>
        </row>
        <row r="1225">
          <cell r="C1225" t="str">
            <v>I_000-54-2-01.33-0204</v>
          </cell>
          <cell r="ALH1225"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0,044 млн.руб. Решаемые задачи: Исполнение обязательств по договору ТП. Обоснование для включения: договор ТП №56-01013Ц/15 от 05.05.2015.</v>
          </cell>
        </row>
        <row r="1226">
          <cell r="C1226" t="str">
            <v>I_000-54-2-01.33-0205</v>
          </cell>
          <cell r="ALH1226"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0,049 млн.руб. Решаемые задачи: Исполнение обязательств по договору ТП. Обоснование для включения: договор ТП №56-01121Ц/15 от 06.05.2015.</v>
          </cell>
        </row>
        <row r="1227">
          <cell r="C1227" t="str">
            <v>I_000-53-2-02.41-0071</v>
          </cell>
          <cell r="ALH1227"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0,08 млн.руб. Решаемые задачи: Исполнение обязательств по договору ТП. Обоснование для включения: договор ТП №56-00935С/15 от 22.04.2015.</v>
          </cell>
        </row>
        <row r="1228">
          <cell r="C1228" t="str">
            <v>I_000-53-2-02.41-0492</v>
          </cell>
          <cell r="ALH1228"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Исполнение обязательств по договору ТП. Обоснование для включения: договор ТП №56-04438С/15 от 21.01.2016.</v>
          </cell>
        </row>
        <row r="1229">
          <cell r="C1229" t="str">
            <v>I_000-53-2-03.31-0981</v>
          </cell>
          <cell r="ALH1229"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0,468 млн.руб. Решаемые задачи: Исполнение обязательств по договору ТП. Обоснование для включения: договор ТП №56-00103С/16 от 04.02.2016.</v>
          </cell>
        </row>
        <row r="1230">
          <cell r="C1230" t="str">
            <v>I_000-54-2-03.31-0910</v>
          </cell>
          <cell r="ALH1230"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0,216 млн.руб. Решаемые задачи: Исполнение обязательств по договору ТП. Обоснование для включения: договор ТП №56-04176Ц/16 от 28.12.2016.</v>
          </cell>
        </row>
        <row r="1231">
          <cell r="C1231" t="str">
            <v>I_000-54-1-01.41-2645</v>
          </cell>
          <cell r="ALH1231" t="str">
            <v xml:space="preserve"> Решаемые задачи: Исполнение обязательств по договору ТП. Обоснование для включения: договор ТП №56-04189Ц/15 от 28.12.2015.</v>
          </cell>
        </row>
        <row r="1232">
          <cell r="C1232" t="str">
            <v>I_002-52-1-03.21-0957</v>
          </cell>
          <cell r="ALH1232" t="str">
            <v xml:space="preserve"> Решаемые задачи: Исполнение обязательств по договорам ТП. Обоснование для включения: договор ТП №56-00339П/15 от 02.03.2015; №56-03620П/15 от 03.11.2015; №56-00511П/17 от 11.04.2017.</v>
          </cell>
        </row>
        <row r="1233">
          <cell r="C1233" t="str">
            <v>I_002-53-1-03.31-1013</v>
          </cell>
          <cell r="ALH1233" t="str">
            <v xml:space="preserve"> Решаемые задачи: Исполнение обязательств по договору ТП. Обоснование для включения: договор ТП №56-00349С/16 от 16.03.2016.</v>
          </cell>
        </row>
        <row r="1234">
          <cell r="C1234" t="str">
            <v>I_002-53-1-03.31-1003</v>
          </cell>
          <cell r="ALH1234" t="str">
            <v xml:space="preserve"> Решаемые задачи: Исполнение обязательств по договору ТП. Обоснование для включения: договор ТП №56-02194С/15 от 24.07.2015.</v>
          </cell>
        </row>
        <row r="1235">
          <cell r="C1235" t="str">
            <v>I_000-53-1-03.31-1004</v>
          </cell>
          <cell r="ALH1235" t="str">
            <v xml:space="preserve"> Решаемые задачи: Исполнение обязательств по договору ТП. Обоснование для включения: договор ТП №56-02194С/15 от 24.07.2015.</v>
          </cell>
        </row>
        <row r="1236">
          <cell r="C1236" t="str">
            <v>I_000-54-1-04.60-0003</v>
          </cell>
          <cell r="ALH1236" t="str">
            <v xml:space="preserve"> Решаемые задачи: Исполнение обязательств по договору ТП. Обоснование для включения: договор ТП №56-00671Ц/15 от 18.04.2016.</v>
          </cell>
        </row>
        <row r="1237">
          <cell r="C1237" t="str">
            <v>I_000-51-1-05.20-0004</v>
          </cell>
          <cell r="ALH1237" t="str">
            <v xml:space="preserve"> Решаемые задачи: Исполнение обязательств по договору ТП. Обоснование для включения: договор ТП №56-02521В/15 от 25.08.2015.</v>
          </cell>
        </row>
        <row r="1238">
          <cell r="C1238" t="str">
            <v>I_000-55-1-03.31-0710</v>
          </cell>
          <cell r="ALH1238" t="str">
            <v xml:space="preserve"> Решаемые задачи: Исполнение обязательств по договору ТП. Обоснование для включения: договор ТП №023-156/1164 от 18.10.2013.</v>
          </cell>
        </row>
        <row r="1239">
          <cell r="C1239" t="str">
            <v>I_002-52-1-03.31-0952</v>
          </cell>
          <cell r="ALH1239" t="str">
            <v xml:space="preserve"> Решаемые задачи: Исполнение обязательств по договору ТП. Обоснование для включения: договор ТП №56-01033П/15 от 06.05.2015.</v>
          </cell>
        </row>
        <row r="1240">
          <cell r="C1240" t="str">
            <v>I_000-52-1-03.11-0011</v>
          </cell>
          <cell r="ALH1240" t="str">
            <v xml:space="preserve"> Решаемые задачи: Исполнение обязательств по договору ТП. Обоснование для включения: договор ТП №56-01701П/14 от 21.07.2015.</v>
          </cell>
        </row>
        <row r="1241">
          <cell r="C1241" t="str">
            <v>I_002-52-1-03.31-0004</v>
          </cell>
          <cell r="ALH1241" t="str">
            <v xml:space="preserve"> Решаемые задачи: Исполнение обязательств по договору ТП. Обоснование для включения: договор ТП №56-01716П/14 от 21.07.2014.</v>
          </cell>
        </row>
        <row r="1242">
          <cell r="C1242" t="str">
            <v>I_002-54-1-03.31-0993</v>
          </cell>
          <cell r="ALH1242" t="str">
            <v xml:space="preserve"> Решаемые задачи: Исполнение обязательств по договору ТП. Обоснование для включения: договор ТП №156/399 от 28.12.2007.</v>
          </cell>
        </row>
        <row r="1243">
          <cell r="C1243" t="str">
            <v>I_000-54-1-03.31-1001</v>
          </cell>
          <cell r="ALH124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Исполнение обязательств по договору ТП. Обоснование для включения: договор ТП №56-00676Ц/17 от 30.05.2017.</v>
          </cell>
        </row>
        <row r="1244">
          <cell r="C1244" t="str">
            <v>I_000-52-1-03.13-0213</v>
          </cell>
          <cell r="ALH1244" t="str">
            <v xml:space="preserve"> Решаемые задачи: Обновление оборудования. Обоснование для включения: Акт технического освидетельствования от 14.08.2016 б/н. Объект введен в эксплуатацию в 2017 году, до реализации инвестиционного проекта нагрузка по результатам контрольных замеров от 20.12.2017 составляла 2,1 МВт.</v>
          </cell>
        </row>
        <row r="1245">
          <cell r="C1245" t="str">
            <v>I_000-52-1-03.13-0211</v>
          </cell>
          <cell r="ALH1245" t="str">
            <v xml:space="preserve"> Решаемые задачи: Обновление оборудования. Обоснование для включения: Акт технического освидетельствования от 14.08.2016 б/н. Объект введен в эксплуатацию в 2017 году, до реализации инвестиционного проекта нагрузка по результатам контрольных замеров от 20.12.2017 составляла 2,1 МВт.</v>
          </cell>
        </row>
        <row r="1246">
          <cell r="C1246" t="str">
            <v>I_000-53-1-01.32-0913</v>
          </cell>
          <cell r="ALH1246" t="str">
            <v xml:space="preserve"> Решаемые задачи: Исполнение обязательств по договорам выноса. Обоснование для включения: Договор оказания услуг №ОЗУ-000031С/15 от 20.11.2015.</v>
          </cell>
        </row>
        <row r="1247">
          <cell r="C1247" t="str">
            <v>I_000-55-1-01.41-2235</v>
          </cell>
          <cell r="ALH1247" t="str">
            <v xml:space="preserve"> Решаемые задачи: Исполнение обязательств по договорам выноса. Обоснование для включения: Договор оказания услуг №ОЗУ-000003Ю/16 от 18.03.2016.</v>
          </cell>
        </row>
        <row r="1248">
          <cell r="C1248" t="str">
            <v>I_000-53-1-02.31-0009</v>
          </cell>
          <cell r="ALH1248" t="str">
            <v xml:space="preserve"> Решаемые задачи: Исполнение обязательств по договорам выноса. Обоснование для включения: Договор оказания услуг №ОЗУ-000003С/14 от 09.04.2014.</v>
          </cell>
        </row>
        <row r="1249">
          <cell r="C1249" t="str">
            <v>I_000-54-1-01.41-2217</v>
          </cell>
          <cell r="ALH1249" t="str">
            <v xml:space="preserve"> Решаемые задачи: Исполнение обязательств по договорам выноса. Обоснование для включения: Договор оказания услуг №ОЗУ-000020Ц/15 от 03.08.2015.</v>
          </cell>
        </row>
        <row r="1250">
          <cell r="C1250" t="str">
            <v>I_000-53-1-01.41-1587</v>
          </cell>
          <cell r="ALH1250" t="str">
            <v xml:space="preserve"> Решаемые задачи: Исполнение обязательств по договорам выноса. Обоснование для включения: Договор оказания услуг №ОЗУ-000018С/16 от 10.01.2017.</v>
          </cell>
        </row>
        <row r="1251">
          <cell r="C1251" t="str">
            <v>I_000-55-1-01.41-2826</v>
          </cell>
          <cell r="ALH1251" t="str">
            <v xml:space="preserve"> Решаемые задачи: Исполнение обязательств по договорам выноса. Обоснование для включения: Договор оказания услуг №ОЗУ-000023Ю/16 от 10.01.2017.</v>
          </cell>
        </row>
        <row r="1252">
          <cell r="C1252" t="str">
            <v>I_000-54-1-02.31-0001</v>
          </cell>
          <cell r="ALH1252" t="str">
            <v xml:space="preserve"> Решаемые задачи: Исполнение обязательств по договорам выноса. Обоснование для включения: Договор оказания услуг №ОЗУ-000030Ц/15 от 17.11.2015.</v>
          </cell>
        </row>
        <row r="1253">
          <cell r="C1253" t="str">
            <v>I_000-55-1-01.32-0036</v>
          </cell>
          <cell r="ALH1253"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0,102 млн.руб. Решаемые задачи: Исполнение обязательств по договорам выноса. Обоснование для включения: Договор оказания услуг №ОЗУ-000025Ю/13 от 30.01.2014.</v>
          </cell>
        </row>
        <row r="1254">
          <cell r="C1254" t="str">
            <v>I_000-55-1-01.32-0062</v>
          </cell>
          <cell r="ALH1254" t="str">
            <v>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Исполнение обязательств по договорам выноса. Обоснование для включения: Договор оказания услуг №ОЗУ-000016Ю/14 от 30.09.2014.</v>
          </cell>
        </row>
        <row r="1255">
          <cell r="C1255" t="str">
            <v>I_000-51-1-05.20-0003</v>
          </cell>
          <cell r="ALH1255" t="str">
            <v xml:space="preserve"> Решаемые задачи: Обеспечение точности и достоверности измерения объема транспорта электроэнергии; снижение потерь электроэнергии в производственных отделений филиала. Обоснование для включения: Протокол совещания ПАО "МРСК Северо-Запада" о текущем состоянии дел по направлению деятельности учет электроэнергии, энергосбережение и повышение энергоэффективности от №10 от 16.01.2017.</v>
          </cell>
        </row>
        <row r="1256">
          <cell r="C1256" t="str">
            <v>I_000-52-1-05.20-0001</v>
          </cell>
          <cell r="ALH1256" t="str">
            <v xml:space="preserve"> Решаемые задачи: Обеспечение точности и достоверности измерения объема транспорта электроэнергии; снижение потерь электроэнергии в производственных отделений филиала. Обоснование для включения: Протокол совещания ПАО "МРСК Северо-Запада" о текущем состоянии дел по направлению деятельности учет электроэнергии, энергосбережение и повышение энергоэффективности от №10 от 16.01.2017.</v>
          </cell>
        </row>
        <row r="1257">
          <cell r="C1257" t="str">
            <v>I_000-54-1-05.20-0001</v>
          </cell>
          <cell r="ALH1257" t="str">
            <v xml:space="preserve"> Решаемые задачи: Обеспечение точности и достоверности измерения объема транспорта электроэнергии; снижение потерь электроэнергии в производственных отделений филиала. Обоснование для включения: Протокол совещания ПАО "МРСК Северо-Запада" о текущем состоянии дел по направлению деятельности учет электроэнергии, энергосбережение и повышение энергоэффективности от №10 от 16.01.2017.</v>
          </cell>
        </row>
        <row r="1258">
          <cell r="C1258" t="str">
            <v>I_000-55-1-05.20-0001</v>
          </cell>
          <cell r="ALH1258" t="str">
            <v xml:space="preserve"> Решаемые задачи: Обеспечение точности и достоверности измерения объема транспорта электроэнергии; снижение потерь электроэнергии в производственных отделений филиала. Обоснование для включения: Протокол совещания ПАО "МРСК Северо-Запада" о текущем состоянии дел по направлению деятельности учет электроэнергии, энергосбережение и повышение энергоэффективности от №10 от 16.01.2017.</v>
          </cell>
        </row>
        <row r="1259">
          <cell r="C1259" t="str">
            <v>I_000-56-1-07.10-0128</v>
          </cell>
          <cell r="ALH1259" t="str">
            <v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филиала ПАО «МРСК Северо-Запада» «Комиэнерго» от 03.03.2017 №29(03).</v>
          </cell>
        </row>
        <row r="1260">
          <cell r="C1260" t="str">
            <v>I_000-56-1-07.10-0191</v>
          </cell>
          <cell r="ALH1260" t="str">
            <v xml:space="preserve"> Решаемые задачи: Обновление парка автотранспортных средств, обеспечение безопасных условий труда. Обоснование для включения: Протокол внеочередного заседания Штаба по обеспечению безопастности электроснабжения потребителей энергосистемы Республики Коми от 19.09.2016 №27 утвержденный заместителем Председателя Правительства Республики Коми.</v>
          </cell>
        </row>
        <row r="1261">
          <cell r="C1261" t="str">
            <v>I_000-56-1-07.30-0113</v>
          </cell>
          <cell r="ALH1261" t="str">
            <v xml:space="preserve"> Решаемые задачи: Обеспечение резервными источниками электроснабжения потребителей г. Ухты. Обоснование для включения: Акты расследования ТН: №106 от 01.06.2012, №117 от 30.08.2012, №114 от 25.05.2013, №107 от 20.05.2016.</v>
          </cell>
        </row>
        <row r="1262">
          <cell r="C1262" t="str">
            <v>I_000-56-1-07.30-0112</v>
          </cell>
          <cell r="ALH1262" t="str">
            <v xml:space="preserve"> Решаемые задачи: Исполненние Решения Арбитражного суда Республики Коми. Обоснование для включения: Решение Арбитражного суда Республики Коми от 25.12.2014 дело №А29-8470/2014.</v>
          </cell>
        </row>
        <row r="1263">
          <cell r="C1263" t="str">
            <v>K_000-54-1-03.31-0033</v>
          </cell>
          <cell r="ALH1263" t="str">
            <v xml:space="preserve"> Решаемые задачи: Исполнение обязательств по договору ТП. Обоснование для включения: договор ТП №56-03002Ц/14 от 11.09.2014.</v>
          </cell>
        </row>
        <row r="1264">
          <cell r="C1264" t="str">
            <v>J_000-54-1-02.32-0001</v>
          </cell>
          <cell r="ALH1264" t="str">
            <v xml:space="preserve"> Решаемые задачи: Исполнение обязательств по договорам выноса. Обоснование для включения: Договор оказания услуг №ОЗУ-000034Ц/17 от 10.01.2018.</v>
          </cell>
        </row>
        <row r="1265">
          <cell r="C1265" t="str">
            <v>J_000-55-2-01.41-1957</v>
          </cell>
          <cell r="ALH1265" t="str">
            <v xml:space="preserve"> Решаемые задачи: Исполнение обязательств по договору ТП. Обоснование для включения: договор ТП №56-01268Ю/17 от 17.05.2017.</v>
          </cell>
        </row>
        <row r="1266">
          <cell r="C1266" t="str">
            <v>J_000-55-1-01.41-3369</v>
          </cell>
          <cell r="ALH1266" t="str">
            <v xml:space="preserve"> Решаемые задачи: Исполнение обязательств по договорам выноса. Обоснование для включения: Договор оказания услуг №ОЗУ-000006Ю/18 от 11.04.2018.</v>
          </cell>
        </row>
        <row r="1267">
          <cell r="C1267" t="str">
            <v>J_000-55-1-01.41-3554</v>
          </cell>
          <cell r="ALH1267" t="str">
            <v xml:space="preserve"> Решаемые задачи: Исполнение обязательств по договорам выноса. Выполнение п. 5.7.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 Обоснование для включения: Договор оказания услуг №ОЗУ-000026Ю/18 от 16.08.2018.</v>
          </cell>
        </row>
        <row r="1268">
          <cell r="C1268" t="str">
            <v>K_000-54-1-02.32-0002</v>
          </cell>
          <cell r="ALH1268" t="str">
            <v xml:space="preserve"> Решаемые задачи: Исполнение обязательств по договорам выноса. Обоснование для включения: Договор оказания услуг №ОЗУ-000040Ц/18 от 09.04.2019.</v>
          </cell>
        </row>
        <row r="1269">
          <cell r="C1269" t="str">
            <v>K_009-55-1-01.32-1966</v>
          </cell>
          <cell r="ALH1269" t="str">
            <v xml:space="preserve"> Решаемые задачи: Исполнение обязательств по договору ТП. Обоснование для включения: договор ТП №56-01685Ю/19 от 17.06.2019.</v>
          </cell>
        </row>
        <row r="1270">
          <cell r="C1270" t="str">
            <v>K_009-55-1-01.32-1953</v>
          </cell>
          <cell r="ALH1270" t="str">
            <v xml:space="preserve"> Решаемые задачи: Исполнение обязательств по договору ТП. Обоснование для включения: договор ТП №56-00334Ю/19 от 20.02.2019.</v>
          </cell>
        </row>
        <row r="1271">
          <cell r="C1271" t="str">
            <v>K_009-51-1-03.32-0241</v>
          </cell>
          <cell r="ALH1271" t="str">
            <v xml:space="preserve"> Решаемые задачи: Исполнение обязательств по договору ТП. Обоснование для включения: договор ТП №56-04633В/18 от 16.01.2019.</v>
          </cell>
        </row>
        <row r="1273">
          <cell r="C1273" t="str">
            <v>K_009-55-1-03.31-1947</v>
          </cell>
          <cell r="ALH1273" t="str">
            <v xml:space="preserve"> Решаемые задачи: Исполнение обязательств по договору ТП. Обоснование для включения: договор ТП №56-00967Ю/19 от 25.04.2019.</v>
          </cell>
        </row>
        <row r="1274">
          <cell r="C1274" t="str">
            <v>K_009-55-2-03.31-1944</v>
          </cell>
          <cell r="ALH1274" t="str">
            <v xml:space="preserve"> Решаемые задачи: Исполнение обязательств по договору ТП. Обоснование для включения: договор ТП №56-00334Ю/19 от 28.02.2019.</v>
          </cell>
        </row>
        <row r="1275">
          <cell r="C1275" t="str">
            <v>K_000-55-1-01.41-3849</v>
          </cell>
          <cell r="ALH1275" t="str">
            <v xml:space="preserve"> Решаемые задачи: Исполнение обязательств по договорам выноса. Обоснование для включения: Договор оказания услуг №ОЗУ-000005Ю/19 от 09.04.19.</v>
          </cell>
        </row>
        <row r="1288">
          <cell r="ALH1288">
            <v>0</v>
          </cell>
        </row>
        <row r="1291">
          <cell r="C1291">
            <v>1</v>
          </cell>
          <cell r="ALH1291">
            <v>994</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zoomScale="80" zoomScaleNormal="80"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6" t="s">
        <v>545</v>
      </c>
      <c r="B5" s="86"/>
      <c r="C5" s="86"/>
    </row>
    <row r="7" spans="1:3" s="1" customFormat="1" ht="18.95" customHeight="1" x14ac:dyDescent="0.3">
      <c r="A7" s="87" t="s">
        <v>3</v>
      </c>
      <c r="B7" s="87"/>
      <c r="C7" s="87"/>
    </row>
    <row r="9" spans="1:3" s="1" customFormat="1" ht="15.95" customHeight="1" x14ac:dyDescent="0.25">
      <c r="A9" s="86" t="s">
        <v>4</v>
      </c>
      <c r="B9" s="86"/>
      <c r="C9" s="86"/>
    </row>
    <row r="10" spans="1:3" s="1" customFormat="1" ht="15.95" customHeight="1" x14ac:dyDescent="0.25">
      <c r="A10" s="84" t="s">
        <v>5</v>
      </c>
      <c r="B10" s="84"/>
      <c r="C10" s="84"/>
    </row>
    <row r="12" spans="1:3" s="1" customFormat="1" ht="15.95" customHeight="1" x14ac:dyDescent="0.25">
      <c r="A12" s="86" t="s">
        <v>446</v>
      </c>
      <c r="B12" s="86"/>
      <c r="C12" s="86"/>
    </row>
    <row r="13" spans="1:3" s="1" customFormat="1" ht="15.95" customHeight="1" x14ac:dyDescent="0.25">
      <c r="A13" s="84" t="s">
        <v>6</v>
      </c>
      <c r="B13" s="84"/>
      <c r="C13" s="84"/>
    </row>
    <row r="15" spans="1:3" s="1" customFormat="1" ht="72" customHeight="1" x14ac:dyDescent="0.25">
      <c r="A15" s="83" t="s">
        <v>505</v>
      </c>
      <c r="B15" s="83"/>
      <c r="C15" s="83"/>
    </row>
    <row r="16" spans="1:3" s="1" customFormat="1" ht="15.95" customHeight="1" x14ac:dyDescent="0.25">
      <c r="A16" s="84" t="s">
        <v>7</v>
      </c>
      <c r="B16" s="84"/>
      <c r="C16" s="84"/>
    </row>
    <row r="18" spans="1:3" s="1" customFormat="1" ht="18.95" customHeight="1" x14ac:dyDescent="0.3">
      <c r="A18" s="85" t="s">
        <v>8</v>
      </c>
      <c r="B18" s="85"/>
      <c r="C18" s="85"/>
    </row>
    <row r="20" spans="1:3" s="1" customFormat="1" ht="15.95" customHeight="1" x14ac:dyDescent="0.25">
      <c r="A20" s="2" t="s">
        <v>9</v>
      </c>
      <c r="B20" s="3" t="s">
        <v>10</v>
      </c>
      <c r="C20" s="3" t="s">
        <v>11</v>
      </c>
    </row>
    <row r="21" spans="1:3" s="1" customFormat="1" ht="15.95" customHeight="1" x14ac:dyDescent="0.3">
      <c r="A21" s="4">
        <v>1</v>
      </c>
      <c r="B21" s="4">
        <v>2</v>
      </c>
      <c r="C21" s="4">
        <v>3</v>
      </c>
    </row>
    <row r="22" spans="1:3" s="1" customFormat="1" ht="32.1" customHeight="1" x14ac:dyDescent="0.25">
      <c r="A22" s="37">
        <v>1</v>
      </c>
      <c r="B22" s="36" t="s">
        <v>12</v>
      </c>
      <c r="C22" s="36" t="s">
        <v>411</v>
      </c>
    </row>
    <row r="23" spans="1:3" s="1" customFormat="1" ht="63" x14ac:dyDescent="0.25">
      <c r="A23" s="37">
        <v>2</v>
      </c>
      <c r="B23" s="36" t="s">
        <v>13</v>
      </c>
      <c r="C23" s="36" t="s">
        <v>412</v>
      </c>
    </row>
    <row r="24" spans="1:3" ht="15.95" customHeight="1" x14ac:dyDescent="0.25">
      <c r="A24" s="47"/>
      <c r="B24" s="47"/>
      <c r="C24" s="47"/>
    </row>
    <row r="25" spans="1:3" s="1" customFormat="1" ht="48" customHeight="1" x14ac:dyDescent="0.25">
      <c r="A25" s="37">
        <v>3</v>
      </c>
      <c r="B25" s="36" t="s">
        <v>14</v>
      </c>
      <c r="C25" s="36" t="s">
        <v>445</v>
      </c>
    </row>
    <row r="26" spans="1:3" s="1" customFormat="1" ht="32.1" customHeight="1" x14ac:dyDescent="0.25">
      <c r="A26" s="37">
        <v>4</v>
      </c>
      <c r="B26" s="36" t="s">
        <v>15</v>
      </c>
      <c r="C26" s="36" t="s">
        <v>413</v>
      </c>
    </row>
    <row r="27" spans="1:3" s="1" customFormat="1" ht="48" customHeight="1" x14ac:dyDescent="0.25">
      <c r="A27" s="37">
        <v>5</v>
      </c>
      <c r="B27" s="36" t="s">
        <v>16</v>
      </c>
      <c r="C27" s="36" t="s">
        <v>418</v>
      </c>
    </row>
    <row r="28" spans="1:3" s="1" customFormat="1" ht="15.95" customHeight="1" x14ac:dyDescent="0.25">
      <c r="A28" s="37">
        <v>6</v>
      </c>
      <c r="B28" s="36" t="s">
        <v>17</v>
      </c>
      <c r="C28" s="36" t="s">
        <v>414</v>
      </c>
    </row>
    <row r="29" spans="1:3" s="1" customFormat="1" ht="32.1" customHeight="1" x14ac:dyDescent="0.25">
      <c r="A29" s="37">
        <v>7</v>
      </c>
      <c r="B29" s="36" t="s">
        <v>18</v>
      </c>
      <c r="C29" s="36" t="s">
        <v>414</v>
      </c>
    </row>
    <row r="30" spans="1:3" s="1" customFormat="1" ht="32.1" customHeight="1" x14ac:dyDescent="0.25">
      <c r="A30" s="37">
        <v>8</v>
      </c>
      <c r="B30" s="36" t="s">
        <v>19</v>
      </c>
      <c r="C30" s="36" t="s">
        <v>414</v>
      </c>
    </row>
    <row r="31" spans="1:3" s="1" customFormat="1" ht="32.1" customHeight="1" x14ac:dyDescent="0.25">
      <c r="A31" s="37">
        <v>9</v>
      </c>
      <c r="B31" s="36" t="s">
        <v>20</v>
      </c>
      <c r="C31" s="36" t="s">
        <v>414</v>
      </c>
    </row>
    <row r="32" spans="1:3" s="1" customFormat="1" ht="32.1" customHeight="1" x14ac:dyDescent="0.25">
      <c r="A32" s="37">
        <v>10</v>
      </c>
      <c r="B32" s="36" t="s">
        <v>21</v>
      </c>
      <c r="C32" s="36" t="s">
        <v>414</v>
      </c>
    </row>
    <row r="33" spans="1:3" s="1" customFormat="1" ht="78.95" customHeight="1" x14ac:dyDescent="0.25">
      <c r="A33" s="37">
        <v>11</v>
      </c>
      <c r="B33" s="36" t="s">
        <v>22</v>
      </c>
      <c r="C33" s="36" t="s">
        <v>415</v>
      </c>
    </row>
    <row r="34" spans="1:3" s="1" customFormat="1" ht="78.95" customHeight="1" x14ac:dyDescent="0.25">
      <c r="A34" s="37">
        <v>12</v>
      </c>
      <c r="B34" s="36" t="s">
        <v>23</v>
      </c>
      <c r="C34" s="36" t="s">
        <v>414</v>
      </c>
    </row>
    <row r="35" spans="1:3" s="1" customFormat="1" ht="48" customHeight="1" x14ac:dyDescent="0.25">
      <c r="A35" s="37">
        <v>13</v>
      </c>
      <c r="B35" s="36" t="s">
        <v>24</v>
      </c>
      <c r="C35" s="36" t="s">
        <v>414</v>
      </c>
    </row>
    <row r="36" spans="1:3" s="1" customFormat="1" ht="32.1" customHeight="1" x14ac:dyDescent="0.25">
      <c r="A36" s="37">
        <v>14</v>
      </c>
      <c r="B36" s="36" t="s">
        <v>25</v>
      </c>
      <c r="C36" s="36" t="s">
        <v>414</v>
      </c>
    </row>
    <row r="37" spans="1:3" s="1" customFormat="1" ht="15.95" customHeight="1" x14ac:dyDescent="0.25">
      <c r="A37" s="37">
        <v>15</v>
      </c>
      <c r="B37" s="36" t="s">
        <v>26</v>
      </c>
      <c r="C37" s="36" t="s">
        <v>543</v>
      </c>
    </row>
    <row r="38" spans="1:3" s="1" customFormat="1" ht="15.95" customHeight="1" x14ac:dyDescent="0.25">
      <c r="A38" s="37">
        <v>16</v>
      </c>
      <c r="B38" s="36" t="s">
        <v>27</v>
      </c>
      <c r="C38" s="36" t="s">
        <v>414</v>
      </c>
    </row>
    <row r="39" spans="1:3" s="1" customFormat="1" ht="170.25" customHeight="1" x14ac:dyDescent="0.25">
      <c r="A39" s="37">
        <v>17</v>
      </c>
      <c r="B39" s="36" t="s">
        <v>28</v>
      </c>
      <c r="C39" s="51" t="s">
        <v>476</v>
      </c>
    </row>
    <row r="40" spans="1:3" s="1" customFormat="1" ht="95.1" customHeight="1" x14ac:dyDescent="0.25">
      <c r="A40" s="37">
        <v>18</v>
      </c>
      <c r="B40" s="36" t="s">
        <v>29</v>
      </c>
      <c r="C40" s="46" t="s">
        <v>415</v>
      </c>
    </row>
    <row r="41" spans="1:3" s="1" customFormat="1" ht="63" customHeight="1" x14ac:dyDescent="0.25">
      <c r="A41" s="37">
        <v>19</v>
      </c>
      <c r="B41" s="36" t="s">
        <v>30</v>
      </c>
      <c r="C41" s="36" t="s">
        <v>416</v>
      </c>
    </row>
    <row r="42" spans="1:3" s="1" customFormat="1" ht="158.1" customHeight="1" x14ac:dyDescent="0.25">
      <c r="A42" s="37">
        <v>20</v>
      </c>
      <c r="B42" s="36" t="s">
        <v>31</v>
      </c>
      <c r="C42" s="36" t="s">
        <v>417</v>
      </c>
    </row>
    <row r="43" spans="1:3" s="1" customFormat="1" ht="78.95" customHeight="1" x14ac:dyDescent="0.25">
      <c r="A43" s="37">
        <v>21</v>
      </c>
      <c r="B43" s="36" t="s">
        <v>32</v>
      </c>
      <c r="C43" s="36" t="s">
        <v>430</v>
      </c>
    </row>
    <row r="44" spans="1:3" s="1" customFormat="1" ht="78.95" customHeight="1" x14ac:dyDescent="0.25">
      <c r="A44" s="37">
        <v>22</v>
      </c>
      <c r="B44" s="36" t="s">
        <v>33</v>
      </c>
      <c r="C44" s="36" t="s">
        <v>431</v>
      </c>
    </row>
    <row r="45" spans="1:3" s="1" customFormat="1" ht="78.95" customHeight="1" x14ac:dyDescent="0.25">
      <c r="A45" s="37">
        <v>23</v>
      </c>
      <c r="B45" s="36" t="s">
        <v>34</v>
      </c>
      <c r="C45" s="36" t="s">
        <v>457</v>
      </c>
    </row>
    <row r="46" spans="1:3" s="1" customFormat="1" ht="48" customHeight="1" x14ac:dyDescent="0.25">
      <c r="A46" s="37">
        <v>24</v>
      </c>
      <c r="B46" s="36" t="s">
        <v>35</v>
      </c>
      <c r="C46" s="36" t="s">
        <v>449</v>
      </c>
    </row>
    <row r="47" spans="1:3" s="1" customFormat="1" ht="48" customHeight="1" x14ac:dyDescent="0.25">
      <c r="A47" s="37">
        <v>25</v>
      </c>
      <c r="B47" s="36" t="s">
        <v>36</v>
      </c>
      <c r="C47" s="36" t="s">
        <v>448</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92"/>
  <sheetViews>
    <sheetView topLeftCell="A4" zoomScale="60" zoomScaleNormal="60" workbookViewId="0">
      <selection activeCell="I30" sqref="I30"/>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124</v>
      </c>
      <c r="J1" s="1" t="s">
        <v>0</v>
      </c>
      <c r="L1"/>
      <c r="M1"/>
      <c r="N1"/>
      <c r="O1"/>
      <c r="P1"/>
      <c r="Q1"/>
      <c r="R1"/>
      <c r="S1"/>
      <c r="T1"/>
      <c r="U1"/>
      <c r="V1"/>
      <c r="W1"/>
      <c r="X1"/>
      <c r="Y1"/>
      <c r="Z1"/>
      <c r="AA1"/>
      <c r="AB1"/>
      <c r="AC1"/>
      <c r="AD1"/>
      <c r="AE1"/>
      <c r="AF1"/>
      <c r="AG1"/>
      <c r="AH1"/>
      <c r="AI1"/>
      <c r="AJ1"/>
      <c r="AK1"/>
      <c r="AL1"/>
      <c r="AM1"/>
      <c r="AN1"/>
      <c r="AO1"/>
      <c r="AP1"/>
      <c r="AQ1"/>
      <c r="AR1"/>
      <c r="AS1"/>
      <c r="AT1"/>
      <c r="AU1"/>
      <c r="AV1"/>
      <c r="AW1"/>
    </row>
    <row r="2" spans="1:49" ht="15.95" customHeight="1" x14ac:dyDescent="0.25">
      <c r="C2" s="1" t="s">
        <v>124</v>
      </c>
      <c r="J2" s="1" t="s">
        <v>1</v>
      </c>
      <c r="L2"/>
      <c r="M2"/>
      <c r="N2"/>
      <c r="O2"/>
      <c r="P2"/>
      <c r="Q2"/>
      <c r="R2"/>
      <c r="S2"/>
      <c r="T2"/>
      <c r="U2"/>
      <c r="V2"/>
      <c r="W2"/>
      <c r="X2"/>
      <c r="Y2"/>
      <c r="Z2"/>
      <c r="AA2"/>
      <c r="AB2"/>
      <c r="AC2"/>
      <c r="AD2"/>
      <c r="AE2"/>
      <c r="AF2"/>
      <c r="AG2"/>
      <c r="AH2"/>
      <c r="AI2"/>
      <c r="AJ2"/>
      <c r="AK2"/>
      <c r="AL2"/>
      <c r="AM2"/>
      <c r="AN2"/>
      <c r="AO2"/>
      <c r="AP2"/>
      <c r="AQ2"/>
      <c r="AR2"/>
      <c r="AS2"/>
      <c r="AT2"/>
      <c r="AU2"/>
      <c r="AV2"/>
      <c r="AW2"/>
    </row>
    <row r="3" spans="1:49" ht="15.95" customHeight="1" x14ac:dyDescent="0.25">
      <c r="C3" s="1" t="s">
        <v>124</v>
      </c>
      <c r="J3" s="1" t="s">
        <v>2</v>
      </c>
      <c r="L3"/>
      <c r="M3"/>
      <c r="N3"/>
      <c r="O3"/>
      <c r="P3"/>
      <c r="Q3"/>
      <c r="R3"/>
      <c r="S3"/>
      <c r="T3"/>
      <c r="U3"/>
      <c r="V3"/>
      <c r="W3"/>
      <c r="X3"/>
      <c r="Y3"/>
      <c r="Z3"/>
      <c r="AA3"/>
      <c r="AB3"/>
      <c r="AC3"/>
      <c r="AD3"/>
      <c r="AE3"/>
      <c r="AF3"/>
      <c r="AG3"/>
      <c r="AH3"/>
      <c r="AI3"/>
      <c r="AJ3"/>
      <c r="AK3"/>
      <c r="AL3"/>
      <c r="AM3"/>
      <c r="AN3"/>
      <c r="AO3"/>
      <c r="AP3"/>
      <c r="AQ3"/>
      <c r="AR3"/>
      <c r="AS3"/>
      <c r="AT3"/>
      <c r="AU3"/>
      <c r="AV3"/>
      <c r="AW3"/>
    </row>
    <row r="4" spans="1:49" ht="15.95" customHeight="1" x14ac:dyDescent="0.25">
      <c r="L4"/>
      <c r="M4"/>
      <c r="N4"/>
      <c r="O4"/>
      <c r="P4"/>
      <c r="Q4"/>
      <c r="R4"/>
      <c r="S4"/>
      <c r="T4"/>
      <c r="U4"/>
      <c r="V4"/>
      <c r="W4"/>
      <c r="X4"/>
      <c r="Y4"/>
      <c r="Z4"/>
      <c r="AA4"/>
      <c r="AB4"/>
      <c r="AC4"/>
      <c r="AD4"/>
      <c r="AE4"/>
      <c r="AF4"/>
      <c r="AG4"/>
      <c r="AH4"/>
      <c r="AI4"/>
      <c r="AJ4"/>
      <c r="AK4"/>
      <c r="AL4"/>
      <c r="AM4"/>
      <c r="AN4"/>
      <c r="AO4"/>
      <c r="AP4"/>
      <c r="AQ4"/>
      <c r="AR4"/>
      <c r="AS4"/>
      <c r="AT4"/>
      <c r="AU4"/>
      <c r="AV4"/>
      <c r="AW4"/>
    </row>
    <row r="5" spans="1:49" ht="15.95" customHeight="1" x14ac:dyDescent="0.25">
      <c r="A5" s="86" t="s">
        <v>545</v>
      </c>
      <c r="B5" s="86"/>
      <c r="C5" s="86"/>
      <c r="D5" s="86"/>
      <c r="E5" s="86"/>
      <c r="F5" s="86"/>
      <c r="G5" s="86"/>
      <c r="H5" s="86"/>
      <c r="I5" s="86"/>
      <c r="J5" s="86"/>
      <c r="K5" s="86"/>
      <c r="L5"/>
      <c r="M5"/>
      <c r="N5"/>
      <c r="O5"/>
      <c r="P5"/>
      <c r="Q5"/>
      <c r="R5"/>
      <c r="S5"/>
      <c r="T5"/>
      <c r="U5"/>
      <c r="V5"/>
      <c r="W5"/>
      <c r="X5"/>
      <c r="Y5"/>
      <c r="Z5"/>
      <c r="AA5"/>
      <c r="AB5"/>
      <c r="AC5"/>
      <c r="AD5"/>
      <c r="AE5"/>
      <c r="AF5"/>
      <c r="AG5"/>
      <c r="AH5"/>
      <c r="AI5"/>
      <c r="AJ5"/>
      <c r="AK5"/>
      <c r="AL5"/>
      <c r="AM5"/>
      <c r="AN5"/>
      <c r="AO5"/>
      <c r="AP5"/>
      <c r="AQ5"/>
      <c r="AR5"/>
      <c r="AS5"/>
      <c r="AT5"/>
      <c r="AU5"/>
      <c r="AV5"/>
      <c r="AW5"/>
    </row>
    <row r="6" spans="1:49" ht="15.95" customHeight="1" x14ac:dyDescent="0.25">
      <c r="L6"/>
      <c r="M6"/>
      <c r="N6"/>
      <c r="O6"/>
      <c r="P6"/>
      <c r="Q6"/>
      <c r="R6"/>
      <c r="S6"/>
      <c r="T6"/>
      <c r="U6"/>
      <c r="V6"/>
      <c r="W6"/>
      <c r="X6"/>
      <c r="Y6"/>
      <c r="Z6"/>
      <c r="AA6"/>
      <c r="AB6"/>
      <c r="AC6"/>
      <c r="AD6"/>
      <c r="AE6"/>
      <c r="AF6"/>
      <c r="AG6"/>
      <c r="AH6"/>
      <c r="AI6"/>
      <c r="AJ6"/>
      <c r="AK6"/>
      <c r="AL6"/>
      <c r="AM6"/>
      <c r="AN6"/>
      <c r="AO6"/>
      <c r="AP6"/>
      <c r="AQ6"/>
      <c r="AR6"/>
      <c r="AS6"/>
      <c r="AT6"/>
      <c r="AU6"/>
      <c r="AV6"/>
      <c r="AW6"/>
    </row>
    <row r="7" spans="1:49" ht="18.95" customHeight="1" x14ac:dyDescent="0.3">
      <c r="A7" s="87" t="s">
        <v>3</v>
      </c>
      <c r="B7" s="87"/>
      <c r="C7" s="87"/>
      <c r="D7" s="87"/>
      <c r="E7" s="87"/>
      <c r="F7" s="87"/>
      <c r="G7" s="87"/>
      <c r="H7" s="87"/>
      <c r="I7" s="87"/>
      <c r="J7" s="87"/>
      <c r="K7" s="87"/>
      <c r="L7"/>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L8"/>
      <c r="M8"/>
      <c r="N8"/>
      <c r="O8"/>
      <c r="P8"/>
      <c r="Q8"/>
      <c r="R8"/>
      <c r="S8"/>
      <c r="T8"/>
      <c r="U8"/>
      <c r="V8"/>
      <c r="W8"/>
      <c r="X8"/>
      <c r="Y8"/>
      <c r="Z8"/>
      <c r="AA8"/>
      <c r="AB8"/>
      <c r="AC8"/>
      <c r="AD8"/>
      <c r="AE8"/>
      <c r="AF8"/>
      <c r="AG8"/>
      <c r="AH8"/>
      <c r="AI8"/>
      <c r="AJ8"/>
      <c r="AK8"/>
      <c r="AL8"/>
      <c r="AM8"/>
      <c r="AN8"/>
      <c r="AO8"/>
      <c r="AP8"/>
      <c r="AQ8"/>
      <c r="AR8"/>
      <c r="AS8"/>
      <c r="AT8"/>
      <c r="AU8"/>
      <c r="AV8"/>
      <c r="AW8"/>
    </row>
    <row r="9" spans="1:49" ht="15.95" customHeight="1" x14ac:dyDescent="0.25">
      <c r="A9" s="86" t="s">
        <v>4</v>
      </c>
      <c r="B9" s="86"/>
      <c r="C9" s="86"/>
      <c r="D9" s="86"/>
      <c r="E9" s="86"/>
      <c r="F9" s="86"/>
      <c r="G9" s="86"/>
      <c r="H9" s="86"/>
      <c r="I9" s="86"/>
      <c r="J9" s="86"/>
      <c r="K9" s="86"/>
      <c r="L9"/>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84" t="s">
        <v>5</v>
      </c>
      <c r="B10" s="84"/>
      <c r="C10" s="84"/>
      <c r="D10" s="84"/>
      <c r="E10" s="84"/>
      <c r="F10" s="84"/>
      <c r="G10" s="84"/>
      <c r="H10" s="84"/>
      <c r="I10" s="84"/>
      <c r="J10" s="84"/>
      <c r="K10" s="84"/>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A12" s="86" t="s">
        <v>446</v>
      </c>
      <c r="B12" s="86"/>
      <c r="C12" s="86"/>
      <c r="D12" s="86"/>
      <c r="E12" s="86"/>
      <c r="F12" s="86"/>
      <c r="G12" s="86"/>
      <c r="H12" s="86"/>
      <c r="I12" s="86"/>
      <c r="J12" s="86"/>
      <c r="K12" s="86"/>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84" t="s">
        <v>6</v>
      </c>
      <c r="B13" s="84"/>
      <c r="C13" s="84"/>
      <c r="D13" s="84"/>
      <c r="E13" s="84"/>
      <c r="F13" s="84"/>
      <c r="G13" s="84"/>
      <c r="H13" s="84"/>
      <c r="I13" s="84"/>
      <c r="J13" s="84"/>
      <c r="K13" s="84"/>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15.95" customHeight="1" x14ac:dyDescent="0.25">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row>
    <row r="15" spans="1:49" ht="44.25" customHeight="1" x14ac:dyDescent="0.25">
      <c r="A15" s="124" t="str">
        <f>'1. паспорт местоположение '!A15</f>
        <v>Строительство в части ответвления ВЛ 10 кВ яч.508Д, 523Д ПС «Зеленец» протяженностью 1,63 км с установкой разъединителей (2 шт.), заменой трансформаторов тока яч.508Д, 523Д ПС «Зеленец» (2 шт.) и вырубкой древесно-кустарниковой растительности (1,07 га) в с. Зеленец Сыктывдинского района Республики Коми (Птицефабрика Зеленецкая, ОАО Дог. № 56-01025Ю/18 от 17.05.18)</v>
      </c>
      <c r="B15" s="124"/>
      <c r="C15" s="124"/>
      <c r="D15" s="124"/>
      <c r="E15" s="124"/>
      <c r="F15" s="124"/>
      <c r="G15" s="124"/>
      <c r="H15" s="124"/>
      <c r="I15" s="124"/>
      <c r="J15" s="124"/>
      <c r="K15" s="124"/>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84" t="s">
        <v>7</v>
      </c>
      <c r="B16" s="84"/>
      <c r="C16" s="84"/>
      <c r="D16" s="84"/>
      <c r="E16" s="84"/>
      <c r="F16" s="84"/>
      <c r="G16" s="84"/>
      <c r="H16" s="84"/>
      <c r="I16" s="84"/>
      <c r="J16" s="84"/>
      <c r="K16" s="84"/>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row>
    <row r="17" spans="1:49" ht="15.95" customHeight="1" x14ac:dyDescent="0.25"/>
    <row r="18" spans="1:49" ht="18.95" customHeight="1" x14ac:dyDescent="0.3">
      <c r="A18" s="89" t="s">
        <v>265</v>
      </c>
      <c r="B18" s="89"/>
      <c r="C18" s="89"/>
      <c r="D18" s="89"/>
      <c r="E18" s="89"/>
      <c r="F18" s="89"/>
      <c r="G18" s="89"/>
      <c r="H18" s="89"/>
      <c r="I18" s="89"/>
      <c r="J18" s="89"/>
      <c r="K18" s="89"/>
    </row>
    <row r="19" spans="1:49" ht="11.1" customHeight="1" x14ac:dyDescent="0.25"/>
    <row r="20" spans="1:49" ht="31.5" customHeight="1" x14ac:dyDescent="0.25">
      <c r="A20" s="135" t="s">
        <v>266</v>
      </c>
      <c r="B20" s="135" t="s">
        <v>267</v>
      </c>
      <c r="C20" s="135" t="s">
        <v>268</v>
      </c>
      <c r="D20" s="135"/>
      <c r="E20" s="135" t="s">
        <v>269</v>
      </c>
      <c r="F20" s="135"/>
      <c r="G20" s="135" t="s">
        <v>508</v>
      </c>
      <c r="H20" s="134" t="s">
        <v>432</v>
      </c>
      <c r="I20" s="134"/>
      <c r="J20" s="134"/>
      <c r="K20" s="134"/>
      <c r="L20" s="134" t="s">
        <v>433</v>
      </c>
      <c r="M20" s="134"/>
      <c r="N20" s="134"/>
      <c r="O20" s="134"/>
      <c r="P20" s="134" t="s">
        <v>434</v>
      </c>
      <c r="Q20" s="134"/>
      <c r="R20" s="134"/>
      <c r="S20" s="134"/>
      <c r="T20" s="134" t="s">
        <v>435</v>
      </c>
      <c r="U20" s="134"/>
      <c r="V20" s="134"/>
      <c r="W20" s="134"/>
      <c r="X20" s="134" t="s">
        <v>436</v>
      </c>
      <c r="Y20" s="134"/>
      <c r="Z20" s="134"/>
      <c r="AA20" s="134"/>
      <c r="AB20" s="134" t="s">
        <v>437</v>
      </c>
      <c r="AC20" s="134"/>
      <c r="AD20" s="134"/>
      <c r="AE20" s="134"/>
      <c r="AF20" s="134" t="s">
        <v>438</v>
      </c>
      <c r="AG20" s="134"/>
      <c r="AH20" s="134"/>
      <c r="AI20" s="134"/>
      <c r="AJ20" s="134" t="s">
        <v>439</v>
      </c>
      <c r="AK20" s="134"/>
      <c r="AL20" s="134"/>
      <c r="AM20" s="134"/>
      <c r="AN20" s="134" t="s">
        <v>440</v>
      </c>
      <c r="AO20" s="134"/>
      <c r="AP20" s="134"/>
      <c r="AQ20" s="134"/>
      <c r="AR20" s="134" t="s">
        <v>441</v>
      </c>
      <c r="AS20" s="134"/>
      <c r="AT20" s="134"/>
      <c r="AU20" s="134"/>
      <c r="AV20" s="135" t="s">
        <v>270</v>
      </c>
      <c r="AW20" s="135"/>
    </row>
    <row r="21" spans="1:49" ht="27.75" customHeight="1" x14ac:dyDescent="0.25">
      <c r="A21" s="136"/>
      <c r="B21" s="136"/>
      <c r="C21" s="138"/>
      <c r="D21" s="139"/>
      <c r="E21" s="138"/>
      <c r="F21" s="139"/>
      <c r="G21" s="136"/>
      <c r="H21" s="134" t="s">
        <v>203</v>
      </c>
      <c r="I21" s="134"/>
      <c r="J21" s="134" t="s">
        <v>509</v>
      </c>
      <c r="K21" s="134"/>
      <c r="L21" s="134" t="s">
        <v>203</v>
      </c>
      <c r="M21" s="134"/>
      <c r="N21" s="134" t="s">
        <v>509</v>
      </c>
      <c r="O21" s="134"/>
      <c r="P21" s="134" t="s">
        <v>203</v>
      </c>
      <c r="Q21" s="134"/>
      <c r="R21" s="134" t="s">
        <v>509</v>
      </c>
      <c r="S21" s="134"/>
      <c r="T21" s="134" t="s">
        <v>203</v>
      </c>
      <c r="U21" s="134"/>
      <c r="V21" s="134" t="s">
        <v>509</v>
      </c>
      <c r="W21" s="134"/>
      <c r="X21" s="134" t="s">
        <v>203</v>
      </c>
      <c r="Y21" s="134"/>
      <c r="Z21" s="134" t="s">
        <v>510</v>
      </c>
      <c r="AA21" s="134"/>
      <c r="AB21" s="134" t="s">
        <v>203</v>
      </c>
      <c r="AC21" s="134"/>
      <c r="AD21" s="134" t="s">
        <v>510</v>
      </c>
      <c r="AE21" s="134"/>
      <c r="AF21" s="134" t="s">
        <v>203</v>
      </c>
      <c r="AG21" s="134"/>
      <c r="AH21" s="134" t="s">
        <v>510</v>
      </c>
      <c r="AI21" s="134"/>
      <c r="AJ21" s="134" t="s">
        <v>203</v>
      </c>
      <c r="AK21" s="134"/>
      <c r="AL21" s="134" t="s">
        <v>510</v>
      </c>
      <c r="AM21" s="134"/>
      <c r="AN21" s="134" t="s">
        <v>203</v>
      </c>
      <c r="AO21" s="134"/>
      <c r="AP21" s="134" t="s">
        <v>510</v>
      </c>
      <c r="AQ21" s="134"/>
      <c r="AR21" s="134" t="s">
        <v>203</v>
      </c>
      <c r="AS21" s="134"/>
      <c r="AT21" s="134" t="s">
        <v>510</v>
      </c>
      <c r="AU21" s="134"/>
      <c r="AV21" s="138"/>
      <c r="AW21" s="139"/>
    </row>
    <row r="22" spans="1:49" ht="39.75" customHeight="1" x14ac:dyDescent="0.25">
      <c r="A22" s="137"/>
      <c r="B22" s="137"/>
      <c r="C22" s="66" t="s">
        <v>203</v>
      </c>
      <c r="D22" s="66" t="s">
        <v>272</v>
      </c>
      <c r="E22" s="66" t="s">
        <v>511</v>
      </c>
      <c r="F22" s="66" t="s">
        <v>458</v>
      </c>
      <c r="G22" s="137"/>
      <c r="H22" s="66" t="s">
        <v>273</v>
      </c>
      <c r="I22" s="66" t="s">
        <v>274</v>
      </c>
      <c r="J22" s="66" t="s">
        <v>273</v>
      </c>
      <c r="K22" s="66" t="s">
        <v>274</v>
      </c>
      <c r="L22" s="66" t="s">
        <v>273</v>
      </c>
      <c r="M22" s="66" t="s">
        <v>274</v>
      </c>
      <c r="N22" s="66" t="s">
        <v>273</v>
      </c>
      <c r="O22" s="66" t="s">
        <v>274</v>
      </c>
      <c r="P22" s="66" t="s">
        <v>273</v>
      </c>
      <c r="Q22" s="66" t="s">
        <v>274</v>
      </c>
      <c r="R22" s="66" t="s">
        <v>273</v>
      </c>
      <c r="S22" s="66" t="s">
        <v>274</v>
      </c>
      <c r="T22" s="66" t="s">
        <v>273</v>
      </c>
      <c r="U22" s="66" t="s">
        <v>274</v>
      </c>
      <c r="V22" s="66" t="s">
        <v>273</v>
      </c>
      <c r="W22" s="66" t="s">
        <v>274</v>
      </c>
      <c r="X22" s="66" t="s">
        <v>273</v>
      </c>
      <c r="Y22" s="66" t="s">
        <v>274</v>
      </c>
      <c r="Z22" s="66" t="s">
        <v>273</v>
      </c>
      <c r="AA22" s="66" t="s">
        <v>274</v>
      </c>
      <c r="AB22" s="66" t="s">
        <v>273</v>
      </c>
      <c r="AC22" s="66" t="s">
        <v>274</v>
      </c>
      <c r="AD22" s="66" t="s">
        <v>273</v>
      </c>
      <c r="AE22" s="66" t="s">
        <v>274</v>
      </c>
      <c r="AF22" s="66" t="s">
        <v>273</v>
      </c>
      <c r="AG22" s="66" t="s">
        <v>274</v>
      </c>
      <c r="AH22" s="66" t="s">
        <v>273</v>
      </c>
      <c r="AI22" s="66" t="s">
        <v>274</v>
      </c>
      <c r="AJ22" s="66" t="s">
        <v>273</v>
      </c>
      <c r="AK22" s="66" t="s">
        <v>274</v>
      </c>
      <c r="AL22" s="66" t="s">
        <v>273</v>
      </c>
      <c r="AM22" s="66" t="s">
        <v>274</v>
      </c>
      <c r="AN22" s="66" t="s">
        <v>273</v>
      </c>
      <c r="AO22" s="66" t="s">
        <v>274</v>
      </c>
      <c r="AP22" s="66" t="s">
        <v>273</v>
      </c>
      <c r="AQ22" s="66" t="s">
        <v>274</v>
      </c>
      <c r="AR22" s="66" t="s">
        <v>273</v>
      </c>
      <c r="AS22" s="66" t="s">
        <v>274</v>
      </c>
      <c r="AT22" s="66" t="s">
        <v>273</v>
      </c>
      <c r="AU22" s="66" t="s">
        <v>274</v>
      </c>
      <c r="AV22" s="66" t="s">
        <v>512</v>
      </c>
      <c r="AW22" s="66" t="s">
        <v>510</v>
      </c>
    </row>
    <row r="23" spans="1:49" ht="15" customHeight="1" x14ac:dyDescent="0.25">
      <c r="A23" s="67">
        <v>1</v>
      </c>
      <c r="B23" s="67">
        <v>2</v>
      </c>
      <c r="C23" s="67">
        <v>3</v>
      </c>
      <c r="D23" s="67">
        <v>4</v>
      </c>
      <c r="E23" s="67">
        <v>5</v>
      </c>
      <c r="F23" s="67">
        <v>6</v>
      </c>
      <c r="G23" s="67">
        <v>7</v>
      </c>
      <c r="H23" s="67">
        <v>8</v>
      </c>
      <c r="I23" s="67">
        <v>9</v>
      </c>
      <c r="J23" s="67">
        <v>10</v>
      </c>
      <c r="K23" s="67">
        <v>11</v>
      </c>
      <c r="L23" s="67">
        <v>12</v>
      </c>
      <c r="M23" s="67">
        <v>13</v>
      </c>
      <c r="N23" s="67">
        <v>14</v>
      </c>
      <c r="O23" s="67">
        <v>15</v>
      </c>
      <c r="P23" s="67">
        <v>16</v>
      </c>
      <c r="Q23" s="67">
        <v>17</v>
      </c>
      <c r="R23" s="67">
        <v>18</v>
      </c>
      <c r="S23" s="67">
        <v>19</v>
      </c>
      <c r="T23" s="67">
        <v>20</v>
      </c>
      <c r="U23" s="67">
        <v>21</v>
      </c>
      <c r="V23" s="67">
        <v>22</v>
      </c>
      <c r="W23" s="67">
        <v>23</v>
      </c>
      <c r="X23" s="67">
        <v>24</v>
      </c>
      <c r="Y23" s="67">
        <v>25</v>
      </c>
      <c r="Z23" s="67">
        <v>26</v>
      </c>
      <c r="AA23" s="67">
        <v>27</v>
      </c>
      <c r="AB23" s="67">
        <v>28</v>
      </c>
      <c r="AC23" s="67">
        <v>29</v>
      </c>
      <c r="AD23" s="67">
        <v>30</v>
      </c>
      <c r="AE23" s="67">
        <v>31</v>
      </c>
      <c r="AF23" s="67">
        <v>32</v>
      </c>
      <c r="AG23" s="67">
        <v>33</v>
      </c>
      <c r="AH23" s="67">
        <v>34</v>
      </c>
      <c r="AI23" s="67">
        <v>35</v>
      </c>
      <c r="AJ23" s="67">
        <v>36</v>
      </c>
      <c r="AK23" s="67">
        <v>37</v>
      </c>
      <c r="AL23" s="67">
        <v>38</v>
      </c>
      <c r="AM23" s="67">
        <v>39</v>
      </c>
      <c r="AN23" s="67">
        <v>40</v>
      </c>
      <c r="AO23" s="67">
        <v>41</v>
      </c>
      <c r="AP23" s="67">
        <v>42</v>
      </c>
      <c r="AQ23" s="67">
        <v>43</v>
      </c>
      <c r="AR23" s="67">
        <v>44</v>
      </c>
      <c r="AS23" s="67">
        <v>45</v>
      </c>
      <c r="AT23" s="67">
        <v>46</v>
      </c>
      <c r="AU23" s="67">
        <v>47</v>
      </c>
      <c r="AV23" s="67">
        <v>52</v>
      </c>
      <c r="AW23" s="67">
        <v>53</v>
      </c>
    </row>
    <row r="24" spans="1:49" ht="57.95" customHeight="1" x14ac:dyDescent="0.25">
      <c r="A24" s="68">
        <v>1</v>
      </c>
      <c r="B24" s="69" t="s">
        <v>275</v>
      </c>
      <c r="C24" s="70">
        <v>0</v>
      </c>
      <c r="D24" s="71">
        <v>12.72902622</v>
      </c>
      <c r="E24" s="71">
        <v>12.72902622</v>
      </c>
      <c r="F24" s="71">
        <v>12.337864850000001</v>
      </c>
      <c r="G24" s="70">
        <v>0</v>
      </c>
      <c r="H24" s="70">
        <v>0</v>
      </c>
      <c r="I24" s="72" t="s">
        <v>416</v>
      </c>
      <c r="J24" s="70">
        <v>0</v>
      </c>
      <c r="K24" s="72" t="s">
        <v>416</v>
      </c>
      <c r="L24" s="70">
        <v>0</v>
      </c>
      <c r="M24" s="72" t="s">
        <v>416</v>
      </c>
      <c r="N24" s="70">
        <v>0</v>
      </c>
      <c r="O24" s="72" t="s">
        <v>416</v>
      </c>
      <c r="P24" s="70">
        <v>0</v>
      </c>
      <c r="Q24" s="72" t="s">
        <v>416</v>
      </c>
      <c r="R24" s="71">
        <v>0.39116137000000001</v>
      </c>
      <c r="S24" s="73">
        <v>4</v>
      </c>
      <c r="T24" s="70">
        <v>0</v>
      </c>
      <c r="U24" s="72" t="s">
        <v>416</v>
      </c>
      <c r="V24" s="70">
        <v>0</v>
      </c>
      <c r="W24" s="72" t="s">
        <v>416</v>
      </c>
      <c r="X24" s="70">
        <v>0</v>
      </c>
      <c r="Y24" s="72" t="s">
        <v>416</v>
      </c>
      <c r="Z24" s="71">
        <v>12.337864850000001</v>
      </c>
      <c r="AA24" s="72" t="s">
        <v>459</v>
      </c>
      <c r="AB24" s="70">
        <v>0</v>
      </c>
      <c r="AC24" s="72" t="s">
        <v>416</v>
      </c>
      <c r="AD24" s="70">
        <v>0</v>
      </c>
      <c r="AE24" s="72" t="s">
        <v>416</v>
      </c>
      <c r="AF24" s="70">
        <v>0</v>
      </c>
      <c r="AG24" s="72" t="s">
        <v>416</v>
      </c>
      <c r="AH24" s="70">
        <v>0</v>
      </c>
      <c r="AI24" s="72" t="s">
        <v>416</v>
      </c>
      <c r="AJ24" s="70">
        <v>0</v>
      </c>
      <c r="AK24" s="72" t="s">
        <v>416</v>
      </c>
      <c r="AL24" s="70">
        <v>0</v>
      </c>
      <c r="AM24" s="72" t="s">
        <v>416</v>
      </c>
      <c r="AN24" s="70">
        <v>0</v>
      </c>
      <c r="AO24" s="72" t="s">
        <v>416</v>
      </c>
      <c r="AP24" s="70">
        <v>0</v>
      </c>
      <c r="AQ24" s="72" t="s">
        <v>416</v>
      </c>
      <c r="AR24" s="70">
        <v>0</v>
      </c>
      <c r="AS24" s="72" t="s">
        <v>416</v>
      </c>
      <c r="AT24" s="70">
        <v>0</v>
      </c>
      <c r="AU24" s="72" t="s">
        <v>416</v>
      </c>
      <c r="AV24" s="70">
        <v>0</v>
      </c>
      <c r="AW24" s="71">
        <v>12.72902622</v>
      </c>
    </row>
    <row r="25" spans="1:49" ht="15" customHeight="1" x14ac:dyDescent="0.25">
      <c r="A25" s="74" t="s">
        <v>276</v>
      </c>
      <c r="B25" s="74" t="s">
        <v>277</v>
      </c>
      <c r="C25" s="75">
        <v>0</v>
      </c>
      <c r="D25" s="75">
        <v>0</v>
      </c>
      <c r="E25" s="75">
        <v>0</v>
      </c>
      <c r="F25" s="75">
        <v>0</v>
      </c>
      <c r="G25" s="75">
        <v>0</v>
      </c>
      <c r="H25" s="75">
        <v>0</v>
      </c>
      <c r="I25" s="66" t="s">
        <v>416</v>
      </c>
      <c r="J25" s="75">
        <v>0</v>
      </c>
      <c r="K25" s="66" t="s">
        <v>416</v>
      </c>
      <c r="L25" s="75">
        <v>0</v>
      </c>
      <c r="M25" s="66" t="s">
        <v>416</v>
      </c>
      <c r="N25" s="75">
        <v>0</v>
      </c>
      <c r="O25" s="66" t="s">
        <v>416</v>
      </c>
      <c r="P25" s="75">
        <v>0</v>
      </c>
      <c r="Q25" s="66" t="s">
        <v>416</v>
      </c>
      <c r="R25" s="75">
        <v>0</v>
      </c>
      <c r="S25" s="66" t="s">
        <v>416</v>
      </c>
      <c r="T25" s="75">
        <v>0</v>
      </c>
      <c r="U25" s="66" t="s">
        <v>416</v>
      </c>
      <c r="V25" s="75">
        <v>0</v>
      </c>
      <c r="W25" s="66" t="s">
        <v>416</v>
      </c>
      <c r="X25" s="75">
        <v>0</v>
      </c>
      <c r="Y25" s="66" t="s">
        <v>416</v>
      </c>
      <c r="Z25" s="75">
        <v>0</v>
      </c>
      <c r="AA25" s="66" t="s">
        <v>416</v>
      </c>
      <c r="AB25" s="75">
        <v>0</v>
      </c>
      <c r="AC25" s="66" t="s">
        <v>416</v>
      </c>
      <c r="AD25" s="75">
        <v>0</v>
      </c>
      <c r="AE25" s="66" t="s">
        <v>416</v>
      </c>
      <c r="AF25" s="75">
        <v>0</v>
      </c>
      <c r="AG25" s="66" t="s">
        <v>416</v>
      </c>
      <c r="AH25" s="75">
        <v>0</v>
      </c>
      <c r="AI25" s="66" t="s">
        <v>416</v>
      </c>
      <c r="AJ25" s="75">
        <v>0</v>
      </c>
      <c r="AK25" s="66" t="s">
        <v>416</v>
      </c>
      <c r="AL25" s="75">
        <v>0</v>
      </c>
      <c r="AM25" s="66" t="s">
        <v>416</v>
      </c>
      <c r="AN25" s="75">
        <v>0</v>
      </c>
      <c r="AO25" s="66" t="s">
        <v>416</v>
      </c>
      <c r="AP25" s="75">
        <v>0</v>
      </c>
      <c r="AQ25" s="66" t="s">
        <v>416</v>
      </c>
      <c r="AR25" s="75">
        <v>0</v>
      </c>
      <c r="AS25" s="66" t="s">
        <v>416</v>
      </c>
      <c r="AT25" s="75">
        <v>0</v>
      </c>
      <c r="AU25" s="66" t="s">
        <v>416</v>
      </c>
      <c r="AV25" s="75">
        <v>0</v>
      </c>
      <c r="AW25" s="75">
        <v>0</v>
      </c>
    </row>
    <row r="26" spans="1:49" ht="29.1" customHeight="1" x14ac:dyDescent="0.25">
      <c r="A26" s="74" t="s">
        <v>278</v>
      </c>
      <c r="B26" s="74" t="s">
        <v>279</v>
      </c>
      <c r="C26" s="75">
        <v>0</v>
      </c>
      <c r="D26" s="75">
        <v>0</v>
      </c>
      <c r="E26" s="75">
        <v>0</v>
      </c>
      <c r="F26" s="75">
        <v>0</v>
      </c>
      <c r="G26" s="75">
        <v>0</v>
      </c>
      <c r="H26" s="75">
        <v>0</v>
      </c>
      <c r="I26" s="66" t="s">
        <v>416</v>
      </c>
      <c r="J26" s="75">
        <v>0</v>
      </c>
      <c r="K26" s="66" t="s">
        <v>416</v>
      </c>
      <c r="L26" s="75">
        <v>0</v>
      </c>
      <c r="M26" s="66" t="s">
        <v>416</v>
      </c>
      <c r="N26" s="75">
        <v>0</v>
      </c>
      <c r="O26" s="66" t="s">
        <v>416</v>
      </c>
      <c r="P26" s="75">
        <v>0</v>
      </c>
      <c r="Q26" s="66" t="s">
        <v>416</v>
      </c>
      <c r="R26" s="75">
        <v>0</v>
      </c>
      <c r="S26" s="66" t="s">
        <v>416</v>
      </c>
      <c r="T26" s="75">
        <v>0</v>
      </c>
      <c r="U26" s="66" t="s">
        <v>416</v>
      </c>
      <c r="V26" s="75">
        <v>0</v>
      </c>
      <c r="W26" s="66" t="s">
        <v>416</v>
      </c>
      <c r="X26" s="75">
        <v>0</v>
      </c>
      <c r="Y26" s="66" t="s">
        <v>416</v>
      </c>
      <c r="Z26" s="75">
        <v>0</v>
      </c>
      <c r="AA26" s="66" t="s">
        <v>416</v>
      </c>
      <c r="AB26" s="75">
        <v>0</v>
      </c>
      <c r="AC26" s="66" t="s">
        <v>416</v>
      </c>
      <c r="AD26" s="75">
        <v>0</v>
      </c>
      <c r="AE26" s="66" t="s">
        <v>416</v>
      </c>
      <c r="AF26" s="75">
        <v>0</v>
      </c>
      <c r="AG26" s="66" t="s">
        <v>416</v>
      </c>
      <c r="AH26" s="75">
        <v>0</v>
      </c>
      <c r="AI26" s="66" t="s">
        <v>416</v>
      </c>
      <c r="AJ26" s="75">
        <v>0</v>
      </c>
      <c r="AK26" s="66" t="s">
        <v>416</v>
      </c>
      <c r="AL26" s="75">
        <v>0</v>
      </c>
      <c r="AM26" s="66" t="s">
        <v>416</v>
      </c>
      <c r="AN26" s="75">
        <v>0</v>
      </c>
      <c r="AO26" s="66" t="s">
        <v>416</v>
      </c>
      <c r="AP26" s="75">
        <v>0</v>
      </c>
      <c r="AQ26" s="66" t="s">
        <v>416</v>
      </c>
      <c r="AR26" s="75">
        <v>0</v>
      </c>
      <c r="AS26" s="66" t="s">
        <v>416</v>
      </c>
      <c r="AT26" s="75">
        <v>0</v>
      </c>
      <c r="AU26" s="66" t="s">
        <v>416</v>
      </c>
      <c r="AV26" s="75">
        <v>0</v>
      </c>
      <c r="AW26" s="75">
        <v>0</v>
      </c>
    </row>
    <row r="27" spans="1:49" ht="44.1" customHeight="1" x14ac:dyDescent="0.25">
      <c r="A27" s="74" t="s">
        <v>280</v>
      </c>
      <c r="B27" s="74" t="s">
        <v>281</v>
      </c>
      <c r="C27" s="75">
        <v>0</v>
      </c>
      <c r="D27" s="76">
        <v>5.7566895000000002</v>
      </c>
      <c r="E27" s="76">
        <v>5.7566895000000002</v>
      </c>
      <c r="F27" s="76">
        <v>5.7566895000000002</v>
      </c>
      <c r="G27" s="75">
        <v>0</v>
      </c>
      <c r="H27" s="75">
        <v>0</v>
      </c>
      <c r="I27" s="66" t="s">
        <v>416</v>
      </c>
      <c r="J27" s="75">
        <v>0</v>
      </c>
      <c r="K27" s="66" t="s">
        <v>416</v>
      </c>
      <c r="L27" s="75">
        <v>0</v>
      </c>
      <c r="M27" s="66" t="s">
        <v>416</v>
      </c>
      <c r="N27" s="75">
        <v>0</v>
      </c>
      <c r="O27" s="66" t="s">
        <v>416</v>
      </c>
      <c r="P27" s="75">
        <v>0</v>
      </c>
      <c r="Q27" s="66" t="s">
        <v>416</v>
      </c>
      <c r="R27" s="75">
        <v>0</v>
      </c>
      <c r="S27" s="66" t="s">
        <v>416</v>
      </c>
      <c r="T27" s="75">
        <v>0</v>
      </c>
      <c r="U27" s="66" t="s">
        <v>416</v>
      </c>
      <c r="V27" s="75">
        <v>0</v>
      </c>
      <c r="W27" s="66" t="s">
        <v>416</v>
      </c>
      <c r="X27" s="75">
        <v>0</v>
      </c>
      <c r="Y27" s="66" t="s">
        <v>416</v>
      </c>
      <c r="Z27" s="76">
        <v>5.7566895000000002</v>
      </c>
      <c r="AA27" s="77">
        <v>4</v>
      </c>
      <c r="AB27" s="75">
        <v>0</v>
      </c>
      <c r="AC27" s="66" t="s">
        <v>416</v>
      </c>
      <c r="AD27" s="75">
        <v>0</v>
      </c>
      <c r="AE27" s="66" t="s">
        <v>416</v>
      </c>
      <c r="AF27" s="75">
        <v>0</v>
      </c>
      <c r="AG27" s="66" t="s">
        <v>416</v>
      </c>
      <c r="AH27" s="75">
        <v>0</v>
      </c>
      <c r="AI27" s="66" t="s">
        <v>416</v>
      </c>
      <c r="AJ27" s="75">
        <v>0</v>
      </c>
      <c r="AK27" s="66" t="s">
        <v>416</v>
      </c>
      <c r="AL27" s="75">
        <v>0</v>
      </c>
      <c r="AM27" s="66" t="s">
        <v>416</v>
      </c>
      <c r="AN27" s="75">
        <v>0</v>
      </c>
      <c r="AO27" s="66" t="s">
        <v>416</v>
      </c>
      <c r="AP27" s="75">
        <v>0</v>
      </c>
      <c r="AQ27" s="66" t="s">
        <v>416</v>
      </c>
      <c r="AR27" s="75">
        <v>0</v>
      </c>
      <c r="AS27" s="66" t="s">
        <v>416</v>
      </c>
      <c r="AT27" s="75">
        <v>0</v>
      </c>
      <c r="AU27" s="66" t="s">
        <v>416</v>
      </c>
      <c r="AV27" s="75">
        <v>0</v>
      </c>
      <c r="AW27" s="76">
        <v>5.7566895000000002</v>
      </c>
    </row>
    <row r="28" spans="1:49" ht="15" customHeight="1" x14ac:dyDescent="0.25">
      <c r="A28" s="74" t="s">
        <v>282</v>
      </c>
      <c r="B28" s="74" t="s">
        <v>513</v>
      </c>
      <c r="C28" s="75">
        <v>0</v>
      </c>
      <c r="D28" s="76">
        <v>6.9723367200000004</v>
      </c>
      <c r="E28" s="76">
        <v>6.9723367200000004</v>
      </c>
      <c r="F28" s="76">
        <v>6.5811753499999996</v>
      </c>
      <c r="G28" s="75">
        <v>0</v>
      </c>
      <c r="H28" s="75">
        <v>0</v>
      </c>
      <c r="I28" s="66" t="s">
        <v>416</v>
      </c>
      <c r="J28" s="75">
        <v>0</v>
      </c>
      <c r="K28" s="66" t="s">
        <v>416</v>
      </c>
      <c r="L28" s="75">
        <v>0</v>
      </c>
      <c r="M28" s="66" t="s">
        <v>416</v>
      </c>
      <c r="N28" s="75">
        <v>0</v>
      </c>
      <c r="O28" s="66" t="s">
        <v>416</v>
      </c>
      <c r="P28" s="75">
        <v>0</v>
      </c>
      <c r="Q28" s="66" t="s">
        <v>416</v>
      </c>
      <c r="R28" s="76">
        <v>0.39116137000000001</v>
      </c>
      <c r="S28" s="77">
        <v>4</v>
      </c>
      <c r="T28" s="75">
        <v>0</v>
      </c>
      <c r="U28" s="66" t="s">
        <v>416</v>
      </c>
      <c r="V28" s="75">
        <v>0</v>
      </c>
      <c r="W28" s="66" t="s">
        <v>416</v>
      </c>
      <c r="X28" s="75">
        <v>0</v>
      </c>
      <c r="Y28" s="66" t="s">
        <v>416</v>
      </c>
      <c r="Z28" s="76">
        <v>6.5811753499999996</v>
      </c>
      <c r="AA28" s="66" t="s">
        <v>459</v>
      </c>
      <c r="AB28" s="75">
        <v>0</v>
      </c>
      <c r="AC28" s="66" t="s">
        <v>416</v>
      </c>
      <c r="AD28" s="75">
        <v>0</v>
      </c>
      <c r="AE28" s="66" t="s">
        <v>416</v>
      </c>
      <c r="AF28" s="75">
        <v>0</v>
      </c>
      <c r="AG28" s="66" t="s">
        <v>416</v>
      </c>
      <c r="AH28" s="75">
        <v>0</v>
      </c>
      <c r="AI28" s="66" t="s">
        <v>416</v>
      </c>
      <c r="AJ28" s="75">
        <v>0</v>
      </c>
      <c r="AK28" s="66" t="s">
        <v>416</v>
      </c>
      <c r="AL28" s="75">
        <v>0</v>
      </c>
      <c r="AM28" s="66" t="s">
        <v>416</v>
      </c>
      <c r="AN28" s="75">
        <v>0</v>
      </c>
      <c r="AO28" s="66" t="s">
        <v>416</v>
      </c>
      <c r="AP28" s="75">
        <v>0</v>
      </c>
      <c r="AQ28" s="66" t="s">
        <v>416</v>
      </c>
      <c r="AR28" s="75">
        <v>0</v>
      </c>
      <c r="AS28" s="66" t="s">
        <v>416</v>
      </c>
      <c r="AT28" s="75">
        <v>0</v>
      </c>
      <c r="AU28" s="66" t="s">
        <v>416</v>
      </c>
      <c r="AV28" s="75">
        <v>0</v>
      </c>
      <c r="AW28" s="76">
        <v>6.9723367200000004</v>
      </c>
    </row>
    <row r="29" spans="1:49" ht="15" customHeight="1" x14ac:dyDescent="0.25">
      <c r="A29" s="74" t="s">
        <v>283</v>
      </c>
      <c r="B29" s="74" t="s">
        <v>284</v>
      </c>
      <c r="C29" s="75">
        <v>0</v>
      </c>
      <c r="D29" s="75">
        <v>0</v>
      </c>
      <c r="E29" s="75">
        <v>0</v>
      </c>
      <c r="F29" s="75">
        <v>0</v>
      </c>
      <c r="G29" s="75">
        <v>0</v>
      </c>
      <c r="H29" s="75">
        <v>0</v>
      </c>
      <c r="I29" s="66" t="s">
        <v>416</v>
      </c>
      <c r="J29" s="75">
        <v>0</v>
      </c>
      <c r="K29" s="66" t="s">
        <v>416</v>
      </c>
      <c r="L29" s="75">
        <v>0</v>
      </c>
      <c r="M29" s="66" t="s">
        <v>416</v>
      </c>
      <c r="N29" s="75">
        <v>0</v>
      </c>
      <c r="O29" s="66" t="s">
        <v>416</v>
      </c>
      <c r="P29" s="75">
        <v>0</v>
      </c>
      <c r="Q29" s="66" t="s">
        <v>416</v>
      </c>
      <c r="R29" s="75">
        <v>0</v>
      </c>
      <c r="S29" s="66" t="s">
        <v>416</v>
      </c>
      <c r="T29" s="75">
        <v>0</v>
      </c>
      <c r="U29" s="66" t="s">
        <v>416</v>
      </c>
      <c r="V29" s="75">
        <v>0</v>
      </c>
      <c r="W29" s="66" t="s">
        <v>416</v>
      </c>
      <c r="X29" s="75">
        <v>0</v>
      </c>
      <c r="Y29" s="66" t="s">
        <v>416</v>
      </c>
      <c r="Z29" s="75">
        <v>0</v>
      </c>
      <c r="AA29" s="66" t="s">
        <v>416</v>
      </c>
      <c r="AB29" s="75">
        <v>0</v>
      </c>
      <c r="AC29" s="66" t="s">
        <v>416</v>
      </c>
      <c r="AD29" s="75">
        <v>0</v>
      </c>
      <c r="AE29" s="66" t="s">
        <v>416</v>
      </c>
      <c r="AF29" s="75">
        <v>0</v>
      </c>
      <c r="AG29" s="66" t="s">
        <v>416</v>
      </c>
      <c r="AH29" s="75">
        <v>0</v>
      </c>
      <c r="AI29" s="66" t="s">
        <v>416</v>
      </c>
      <c r="AJ29" s="75">
        <v>0</v>
      </c>
      <c r="AK29" s="66" t="s">
        <v>416</v>
      </c>
      <c r="AL29" s="75">
        <v>0</v>
      </c>
      <c r="AM29" s="66" t="s">
        <v>416</v>
      </c>
      <c r="AN29" s="75">
        <v>0</v>
      </c>
      <c r="AO29" s="66" t="s">
        <v>416</v>
      </c>
      <c r="AP29" s="75">
        <v>0</v>
      </c>
      <c r="AQ29" s="66" t="s">
        <v>416</v>
      </c>
      <c r="AR29" s="75">
        <v>0</v>
      </c>
      <c r="AS29" s="66" t="s">
        <v>416</v>
      </c>
      <c r="AT29" s="75">
        <v>0</v>
      </c>
      <c r="AU29" s="66" t="s">
        <v>416</v>
      </c>
      <c r="AV29" s="75">
        <v>0</v>
      </c>
      <c r="AW29" s="75">
        <v>0</v>
      </c>
    </row>
    <row r="30" spans="1:49" ht="57.95" customHeight="1" x14ac:dyDescent="0.25">
      <c r="A30" s="68">
        <v>2</v>
      </c>
      <c r="B30" s="69" t="s">
        <v>285</v>
      </c>
      <c r="C30" s="70">
        <v>0</v>
      </c>
      <c r="D30" s="71">
        <v>10.607521849999999</v>
      </c>
      <c r="E30" s="71">
        <v>10.607521849999999</v>
      </c>
      <c r="F30" s="71">
        <v>10.216360480000001</v>
      </c>
      <c r="G30" s="70">
        <v>0</v>
      </c>
      <c r="H30" s="70">
        <v>0</v>
      </c>
      <c r="I30" s="72" t="s">
        <v>416</v>
      </c>
      <c r="J30" s="70">
        <v>0</v>
      </c>
      <c r="K30" s="72" t="s">
        <v>416</v>
      </c>
      <c r="L30" s="70">
        <v>0</v>
      </c>
      <c r="M30" s="72" t="s">
        <v>416</v>
      </c>
      <c r="N30" s="70">
        <v>0</v>
      </c>
      <c r="O30" s="72" t="s">
        <v>416</v>
      </c>
      <c r="P30" s="70">
        <v>0</v>
      </c>
      <c r="Q30" s="72" t="s">
        <v>416</v>
      </c>
      <c r="R30" s="71">
        <v>0.39116137000000001</v>
      </c>
      <c r="S30" s="73">
        <v>4</v>
      </c>
      <c r="T30" s="70">
        <v>0</v>
      </c>
      <c r="U30" s="72" t="s">
        <v>416</v>
      </c>
      <c r="V30" s="70">
        <v>0</v>
      </c>
      <c r="W30" s="72" t="s">
        <v>416</v>
      </c>
      <c r="X30" s="70">
        <v>0</v>
      </c>
      <c r="Y30" s="72" t="s">
        <v>416</v>
      </c>
      <c r="Z30" s="71">
        <v>10.216360480000001</v>
      </c>
      <c r="AA30" s="72" t="s">
        <v>459</v>
      </c>
      <c r="AB30" s="70">
        <v>0</v>
      </c>
      <c r="AC30" s="72" t="s">
        <v>416</v>
      </c>
      <c r="AD30" s="70">
        <v>0</v>
      </c>
      <c r="AE30" s="72" t="s">
        <v>416</v>
      </c>
      <c r="AF30" s="70">
        <v>0</v>
      </c>
      <c r="AG30" s="72" t="s">
        <v>416</v>
      </c>
      <c r="AH30" s="70">
        <v>0</v>
      </c>
      <c r="AI30" s="72" t="s">
        <v>416</v>
      </c>
      <c r="AJ30" s="70">
        <v>0</v>
      </c>
      <c r="AK30" s="72" t="s">
        <v>416</v>
      </c>
      <c r="AL30" s="70">
        <v>0</v>
      </c>
      <c r="AM30" s="72" t="s">
        <v>416</v>
      </c>
      <c r="AN30" s="70">
        <v>0</v>
      </c>
      <c r="AO30" s="72" t="s">
        <v>416</v>
      </c>
      <c r="AP30" s="70">
        <v>0</v>
      </c>
      <c r="AQ30" s="72" t="s">
        <v>416</v>
      </c>
      <c r="AR30" s="70">
        <v>0</v>
      </c>
      <c r="AS30" s="72" t="s">
        <v>416</v>
      </c>
      <c r="AT30" s="70">
        <v>0</v>
      </c>
      <c r="AU30" s="72" t="s">
        <v>416</v>
      </c>
      <c r="AV30" s="70">
        <v>0</v>
      </c>
      <c r="AW30" s="71">
        <v>10.607521849999999</v>
      </c>
    </row>
    <row r="31" spans="1:49" ht="15" customHeight="1" x14ac:dyDescent="0.25">
      <c r="A31" s="74" t="s">
        <v>286</v>
      </c>
      <c r="B31" s="74" t="s">
        <v>287</v>
      </c>
      <c r="C31" s="75">
        <v>0</v>
      </c>
      <c r="D31" s="76">
        <v>0.39116137000000001</v>
      </c>
      <c r="E31" s="76">
        <v>0.39116137000000001</v>
      </c>
      <c r="F31" s="75">
        <v>0</v>
      </c>
      <c r="G31" s="75">
        <v>0</v>
      </c>
      <c r="H31" s="75">
        <v>0</v>
      </c>
      <c r="I31" s="66" t="s">
        <v>416</v>
      </c>
      <c r="J31" s="75">
        <v>0</v>
      </c>
      <c r="K31" s="66" t="s">
        <v>416</v>
      </c>
      <c r="L31" s="75">
        <v>0</v>
      </c>
      <c r="M31" s="66" t="s">
        <v>416</v>
      </c>
      <c r="N31" s="75">
        <v>0</v>
      </c>
      <c r="O31" s="66" t="s">
        <v>416</v>
      </c>
      <c r="P31" s="75">
        <v>0</v>
      </c>
      <c r="Q31" s="66" t="s">
        <v>416</v>
      </c>
      <c r="R31" s="76">
        <v>0.39116137000000001</v>
      </c>
      <c r="S31" s="77">
        <v>4</v>
      </c>
      <c r="T31" s="75">
        <v>0</v>
      </c>
      <c r="U31" s="66" t="s">
        <v>416</v>
      </c>
      <c r="V31" s="75">
        <v>0</v>
      </c>
      <c r="W31" s="66" t="s">
        <v>416</v>
      </c>
      <c r="X31" s="75">
        <v>0</v>
      </c>
      <c r="Y31" s="66" t="s">
        <v>416</v>
      </c>
      <c r="Z31" s="75">
        <v>0</v>
      </c>
      <c r="AA31" s="66" t="s">
        <v>416</v>
      </c>
      <c r="AB31" s="75">
        <v>0</v>
      </c>
      <c r="AC31" s="66" t="s">
        <v>416</v>
      </c>
      <c r="AD31" s="75">
        <v>0</v>
      </c>
      <c r="AE31" s="66" t="s">
        <v>416</v>
      </c>
      <c r="AF31" s="75">
        <v>0</v>
      </c>
      <c r="AG31" s="66" t="s">
        <v>416</v>
      </c>
      <c r="AH31" s="75">
        <v>0</v>
      </c>
      <c r="AI31" s="66" t="s">
        <v>416</v>
      </c>
      <c r="AJ31" s="75">
        <v>0</v>
      </c>
      <c r="AK31" s="66" t="s">
        <v>416</v>
      </c>
      <c r="AL31" s="75">
        <v>0</v>
      </c>
      <c r="AM31" s="66" t="s">
        <v>416</v>
      </c>
      <c r="AN31" s="75">
        <v>0</v>
      </c>
      <c r="AO31" s="66" t="s">
        <v>416</v>
      </c>
      <c r="AP31" s="75">
        <v>0</v>
      </c>
      <c r="AQ31" s="66" t="s">
        <v>416</v>
      </c>
      <c r="AR31" s="75">
        <v>0</v>
      </c>
      <c r="AS31" s="66" t="s">
        <v>416</v>
      </c>
      <c r="AT31" s="75">
        <v>0</v>
      </c>
      <c r="AU31" s="66" t="s">
        <v>416</v>
      </c>
      <c r="AV31" s="75">
        <v>0</v>
      </c>
      <c r="AW31" s="76">
        <v>0.39116137000000001</v>
      </c>
    </row>
    <row r="32" spans="1:49" ht="29.1" customHeight="1" x14ac:dyDescent="0.25">
      <c r="A32" s="74" t="s">
        <v>288</v>
      </c>
      <c r="B32" s="74" t="s">
        <v>289</v>
      </c>
      <c r="C32" s="75">
        <v>0</v>
      </c>
      <c r="D32" s="76">
        <v>8.2358341399999997</v>
      </c>
      <c r="E32" s="76">
        <v>8.2358341399999997</v>
      </c>
      <c r="F32" s="76">
        <v>8.2358341399999997</v>
      </c>
      <c r="G32" s="75">
        <v>0</v>
      </c>
      <c r="H32" s="75">
        <v>0</v>
      </c>
      <c r="I32" s="66" t="s">
        <v>416</v>
      </c>
      <c r="J32" s="75">
        <v>0</v>
      </c>
      <c r="K32" s="66" t="s">
        <v>416</v>
      </c>
      <c r="L32" s="75">
        <v>0</v>
      </c>
      <c r="M32" s="66" t="s">
        <v>416</v>
      </c>
      <c r="N32" s="75">
        <v>0</v>
      </c>
      <c r="O32" s="66" t="s">
        <v>416</v>
      </c>
      <c r="P32" s="75">
        <v>0</v>
      </c>
      <c r="Q32" s="66" t="s">
        <v>416</v>
      </c>
      <c r="R32" s="75">
        <v>0</v>
      </c>
      <c r="S32" s="66" t="s">
        <v>416</v>
      </c>
      <c r="T32" s="75">
        <v>0</v>
      </c>
      <c r="U32" s="66" t="s">
        <v>416</v>
      </c>
      <c r="V32" s="75">
        <v>0</v>
      </c>
      <c r="W32" s="66" t="s">
        <v>416</v>
      </c>
      <c r="X32" s="75">
        <v>0</v>
      </c>
      <c r="Y32" s="66" t="s">
        <v>416</v>
      </c>
      <c r="Z32" s="76">
        <v>8.2358341399999997</v>
      </c>
      <c r="AA32" s="66" t="s">
        <v>459</v>
      </c>
      <c r="AB32" s="75">
        <v>0</v>
      </c>
      <c r="AC32" s="66" t="s">
        <v>416</v>
      </c>
      <c r="AD32" s="75">
        <v>0</v>
      </c>
      <c r="AE32" s="66" t="s">
        <v>416</v>
      </c>
      <c r="AF32" s="75">
        <v>0</v>
      </c>
      <c r="AG32" s="66" t="s">
        <v>416</v>
      </c>
      <c r="AH32" s="75">
        <v>0</v>
      </c>
      <c r="AI32" s="66" t="s">
        <v>416</v>
      </c>
      <c r="AJ32" s="75">
        <v>0</v>
      </c>
      <c r="AK32" s="66" t="s">
        <v>416</v>
      </c>
      <c r="AL32" s="75">
        <v>0</v>
      </c>
      <c r="AM32" s="66" t="s">
        <v>416</v>
      </c>
      <c r="AN32" s="75">
        <v>0</v>
      </c>
      <c r="AO32" s="66" t="s">
        <v>416</v>
      </c>
      <c r="AP32" s="75">
        <v>0</v>
      </c>
      <c r="AQ32" s="66" t="s">
        <v>416</v>
      </c>
      <c r="AR32" s="75">
        <v>0</v>
      </c>
      <c r="AS32" s="66" t="s">
        <v>416</v>
      </c>
      <c r="AT32" s="75">
        <v>0</v>
      </c>
      <c r="AU32" s="66" t="s">
        <v>416</v>
      </c>
      <c r="AV32" s="75">
        <v>0</v>
      </c>
      <c r="AW32" s="76">
        <v>8.2358341399999997</v>
      </c>
    </row>
    <row r="33" spans="1:49" ht="15" customHeight="1" x14ac:dyDescent="0.25">
      <c r="A33" s="74" t="s">
        <v>290</v>
      </c>
      <c r="B33" s="74" t="s">
        <v>291</v>
      </c>
      <c r="C33" s="75">
        <v>0</v>
      </c>
      <c r="D33" s="76">
        <v>1.0829270499999999</v>
      </c>
      <c r="E33" s="76">
        <v>1.0829270499999999</v>
      </c>
      <c r="F33" s="76">
        <v>1.0829270499999999</v>
      </c>
      <c r="G33" s="75">
        <v>0</v>
      </c>
      <c r="H33" s="75">
        <v>0</v>
      </c>
      <c r="I33" s="66" t="s">
        <v>416</v>
      </c>
      <c r="J33" s="75">
        <v>0</v>
      </c>
      <c r="K33" s="66" t="s">
        <v>416</v>
      </c>
      <c r="L33" s="75">
        <v>0</v>
      </c>
      <c r="M33" s="66" t="s">
        <v>416</v>
      </c>
      <c r="N33" s="75">
        <v>0</v>
      </c>
      <c r="O33" s="66" t="s">
        <v>416</v>
      </c>
      <c r="P33" s="75">
        <v>0</v>
      </c>
      <c r="Q33" s="66" t="s">
        <v>416</v>
      </c>
      <c r="R33" s="75">
        <v>0</v>
      </c>
      <c r="S33" s="66" t="s">
        <v>416</v>
      </c>
      <c r="T33" s="75">
        <v>0</v>
      </c>
      <c r="U33" s="66" t="s">
        <v>416</v>
      </c>
      <c r="V33" s="75">
        <v>0</v>
      </c>
      <c r="W33" s="66" t="s">
        <v>416</v>
      </c>
      <c r="X33" s="75">
        <v>0</v>
      </c>
      <c r="Y33" s="66" t="s">
        <v>416</v>
      </c>
      <c r="Z33" s="76">
        <v>1.0829270499999999</v>
      </c>
      <c r="AA33" s="77">
        <v>3</v>
      </c>
      <c r="AB33" s="75">
        <v>0</v>
      </c>
      <c r="AC33" s="66" t="s">
        <v>416</v>
      </c>
      <c r="AD33" s="75">
        <v>0</v>
      </c>
      <c r="AE33" s="66" t="s">
        <v>416</v>
      </c>
      <c r="AF33" s="75">
        <v>0</v>
      </c>
      <c r="AG33" s="66" t="s">
        <v>416</v>
      </c>
      <c r="AH33" s="75">
        <v>0</v>
      </c>
      <c r="AI33" s="66" t="s">
        <v>416</v>
      </c>
      <c r="AJ33" s="75">
        <v>0</v>
      </c>
      <c r="AK33" s="66" t="s">
        <v>416</v>
      </c>
      <c r="AL33" s="75">
        <v>0</v>
      </c>
      <c r="AM33" s="66" t="s">
        <v>416</v>
      </c>
      <c r="AN33" s="75">
        <v>0</v>
      </c>
      <c r="AO33" s="66" t="s">
        <v>416</v>
      </c>
      <c r="AP33" s="75">
        <v>0</v>
      </c>
      <c r="AQ33" s="66" t="s">
        <v>416</v>
      </c>
      <c r="AR33" s="75">
        <v>0</v>
      </c>
      <c r="AS33" s="66" t="s">
        <v>416</v>
      </c>
      <c r="AT33" s="75">
        <v>0</v>
      </c>
      <c r="AU33" s="66" t="s">
        <v>416</v>
      </c>
      <c r="AV33" s="75">
        <v>0</v>
      </c>
      <c r="AW33" s="76">
        <v>1.0829270499999999</v>
      </c>
    </row>
    <row r="34" spans="1:49" ht="15" customHeight="1" x14ac:dyDescent="0.25">
      <c r="A34" s="74" t="s">
        <v>292</v>
      </c>
      <c r="B34" s="74" t="s">
        <v>293</v>
      </c>
      <c r="C34" s="75">
        <v>0</v>
      </c>
      <c r="D34" s="76">
        <v>0.89759929000000005</v>
      </c>
      <c r="E34" s="76">
        <v>0.89759929000000005</v>
      </c>
      <c r="F34" s="76">
        <v>0.89759929000000005</v>
      </c>
      <c r="G34" s="75">
        <v>0</v>
      </c>
      <c r="H34" s="75">
        <v>0</v>
      </c>
      <c r="I34" s="66" t="s">
        <v>416</v>
      </c>
      <c r="J34" s="75">
        <v>0</v>
      </c>
      <c r="K34" s="66" t="s">
        <v>416</v>
      </c>
      <c r="L34" s="75">
        <v>0</v>
      </c>
      <c r="M34" s="66" t="s">
        <v>416</v>
      </c>
      <c r="N34" s="75">
        <v>0</v>
      </c>
      <c r="O34" s="66" t="s">
        <v>416</v>
      </c>
      <c r="P34" s="75">
        <v>0</v>
      </c>
      <c r="Q34" s="66" t="s">
        <v>416</v>
      </c>
      <c r="R34" s="75">
        <v>0</v>
      </c>
      <c r="S34" s="66" t="s">
        <v>416</v>
      </c>
      <c r="T34" s="75">
        <v>0</v>
      </c>
      <c r="U34" s="66" t="s">
        <v>416</v>
      </c>
      <c r="V34" s="75">
        <v>0</v>
      </c>
      <c r="W34" s="66" t="s">
        <v>416</v>
      </c>
      <c r="X34" s="75">
        <v>0</v>
      </c>
      <c r="Y34" s="66" t="s">
        <v>416</v>
      </c>
      <c r="Z34" s="76">
        <v>0.89759929000000005</v>
      </c>
      <c r="AA34" s="77">
        <v>4</v>
      </c>
      <c r="AB34" s="75">
        <v>0</v>
      </c>
      <c r="AC34" s="66" t="s">
        <v>416</v>
      </c>
      <c r="AD34" s="75">
        <v>0</v>
      </c>
      <c r="AE34" s="66" t="s">
        <v>416</v>
      </c>
      <c r="AF34" s="75">
        <v>0</v>
      </c>
      <c r="AG34" s="66" t="s">
        <v>416</v>
      </c>
      <c r="AH34" s="75">
        <v>0</v>
      </c>
      <c r="AI34" s="66" t="s">
        <v>416</v>
      </c>
      <c r="AJ34" s="75">
        <v>0</v>
      </c>
      <c r="AK34" s="66" t="s">
        <v>416</v>
      </c>
      <c r="AL34" s="75">
        <v>0</v>
      </c>
      <c r="AM34" s="66" t="s">
        <v>416</v>
      </c>
      <c r="AN34" s="75">
        <v>0</v>
      </c>
      <c r="AO34" s="66" t="s">
        <v>416</v>
      </c>
      <c r="AP34" s="75">
        <v>0</v>
      </c>
      <c r="AQ34" s="66" t="s">
        <v>416</v>
      </c>
      <c r="AR34" s="75">
        <v>0</v>
      </c>
      <c r="AS34" s="66" t="s">
        <v>416</v>
      </c>
      <c r="AT34" s="75">
        <v>0</v>
      </c>
      <c r="AU34" s="66" t="s">
        <v>416</v>
      </c>
      <c r="AV34" s="75">
        <v>0</v>
      </c>
      <c r="AW34" s="76">
        <v>0.89759929000000005</v>
      </c>
    </row>
    <row r="35" spans="1:49" ht="44.1" customHeight="1" x14ac:dyDescent="0.25">
      <c r="A35" s="68">
        <v>3</v>
      </c>
      <c r="B35" s="69" t="s">
        <v>514</v>
      </c>
      <c r="C35" s="72"/>
      <c r="D35" s="72"/>
      <c r="E35" s="72"/>
      <c r="F35" s="66"/>
      <c r="G35" s="72"/>
      <c r="H35" s="72"/>
      <c r="I35" s="72"/>
      <c r="J35" s="72"/>
      <c r="K35" s="72"/>
      <c r="L35" s="72"/>
      <c r="M35" s="72"/>
      <c r="N35" s="72"/>
      <c r="O35" s="72"/>
      <c r="P35" s="72"/>
      <c r="Q35" s="72"/>
      <c r="R35" s="72"/>
      <c r="S35" s="72"/>
      <c r="T35" s="72"/>
      <c r="U35" s="72"/>
      <c r="V35" s="72"/>
      <c r="W35" s="72"/>
      <c r="X35" s="72"/>
      <c r="Y35" s="72"/>
      <c r="Z35" s="72"/>
      <c r="AA35" s="72"/>
      <c r="AB35" s="72"/>
      <c r="AC35" s="72"/>
      <c r="AD35" s="72"/>
      <c r="AE35" s="72"/>
      <c r="AF35" s="72"/>
      <c r="AG35" s="72"/>
      <c r="AH35" s="72"/>
      <c r="AI35" s="72"/>
      <c r="AJ35" s="72"/>
      <c r="AK35" s="72"/>
      <c r="AL35" s="72"/>
      <c r="AM35" s="72"/>
      <c r="AN35" s="72"/>
      <c r="AO35" s="72"/>
      <c r="AP35" s="72"/>
      <c r="AQ35" s="72"/>
      <c r="AR35" s="72"/>
      <c r="AS35" s="72"/>
      <c r="AT35" s="72"/>
      <c r="AU35" s="72"/>
      <c r="AV35" s="72"/>
      <c r="AW35" s="72"/>
    </row>
    <row r="36" spans="1:49" s="8" customFormat="1" ht="29.1" customHeight="1" x14ac:dyDescent="0.25">
      <c r="A36" s="74" t="s">
        <v>294</v>
      </c>
      <c r="B36" s="74" t="s">
        <v>295</v>
      </c>
      <c r="C36" s="75">
        <v>0</v>
      </c>
      <c r="D36" s="75">
        <v>0</v>
      </c>
      <c r="E36" s="75">
        <v>0</v>
      </c>
      <c r="F36" s="75">
        <v>0</v>
      </c>
      <c r="G36" s="75">
        <v>0</v>
      </c>
      <c r="H36" s="75">
        <v>0</v>
      </c>
      <c r="I36" s="66" t="s">
        <v>416</v>
      </c>
      <c r="J36" s="75">
        <v>0</v>
      </c>
      <c r="K36" s="66" t="s">
        <v>416</v>
      </c>
      <c r="L36" s="75">
        <v>0</v>
      </c>
      <c r="M36" s="66" t="s">
        <v>416</v>
      </c>
      <c r="N36" s="75">
        <v>0</v>
      </c>
      <c r="O36" s="66" t="s">
        <v>416</v>
      </c>
      <c r="P36" s="75">
        <v>0</v>
      </c>
      <c r="Q36" s="66" t="s">
        <v>416</v>
      </c>
      <c r="R36" s="75">
        <v>0</v>
      </c>
      <c r="S36" s="66" t="s">
        <v>416</v>
      </c>
      <c r="T36" s="75">
        <v>0</v>
      </c>
      <c r="U36" s="66" t="s">
        <v>416</v>
      </c>
      <c r="V36" s="75">
        <v>0</v>
      </c>
      <c r="W36" s="66" t="s">
        <v>416</v>
      </c>
      <c r="X36" s="75">
        <v>0</v>
      </c>
      <c r="Y36" s="66" t="s">
        <v>416</v>
      </c>
      <c r="Z36" s="75">
        <v>0</v>
      </c>
      <c r="AA36" s="66" t="s">
        <v>416</v>
      </c>
      <c r="AB36" s="75">
        <v>0</v>
      </c>
      <c r="AC36" s="66" t="s">
        <v>416</v>
      </c>
      <c r="AD36" s="75">
        <v>0</v>
      </c>
      <c r="AE36" s="66" t="s">
        <v>416</v>
      </c>
      <c r="AF36" s="75">
        <v>0</v>
      </c>
      <c r="AG36" s="66" t="s">
        <v>416</v>
      </c>
      <c r="AH36" s="75">
        <v>0</v>
      </c>
      <c r="AI36" s="66" t="s">
        <v>416</v>
      </c>
      <c r="AJ36" s="75">
        <v>0</v>
      </c>
      <c r="AK36" s="66" t="s">
        <v>416</v>
      </c>
      <c r="AL36" s="75">
        <v>0</v>
      </c>
      <c r="AM36" s="66" t="s">
        <v>416</v>
      </c>
      <c r="AN36" s="75">
        <v>0</v>
      </c>
      <c r="AO36" s="66" t="s">
        <v>416</v>
      </c>
      <c r="AP36" s="75">
        <v>0</v>
      </c>
      <c r="AQ36" s="66" t="s">
        <v>416</v>
      </c>
      <c r="AR36" s="75">
        <v>0</v>
      </c>
      <c r="AS36" s="66" t="s">
        <v>416</v>
      </c>
      <c r="AT36" s="75">
        <v>0</v>
      </c>
      <c r="AU36" s="66" t="s">
        <v>416</v>
      </c>
      <c r="AV36" s="75">
        <v>0</v>
      </c>
      <c r="AW36" s="75">
        <v>0</v>
      </c>
    </row>
    <row r="37" spans="1:49" s="8" customFormat="1" ht="29.1" customHeight="1" x14ac:dyDescent="0.25">
      <c r="A37" s="74" t="s">
        <v>296</v>
      </c>
      <c r="B37" s="74" t="s">
        <v>297</v>
      </c>
      <c r="C37" s="75">
        <v>0</v>
      </c>
      <c r="D37" s="75">
        <v>0</v>
      </c>
      <c r="E37" s="75">
        <v>0</v>
      </c>
      <c r="F37" s="75">
        <v>0</v>
      </c>
      <c r="G37" s="75">
        <v>0</v>
      </c>
      <c r="H37" s="75">
        <v>0</v>
      </c>
      <c r="I37" s="66" t="s">
        <v>416</v>
      </c>
      <c r="J37" s="75">
        <v>0</v>
      </c>
      <c r="K37" s="66" t="s">
        <v>416</v>
      </c>
      <c r="L37" s="75">
        <v>0</v>
      </c>
      <c r="M37" s="66" t="s">
        <v>416</v>
      </c>
      <c r="N37" s="75">
        <v>0</v>
      </c>
      <c r="O37" s="66" t="s">
        <v>416</v>
      </c>
      <c r="P37" s="75">
        <v>0</v>
      </c>
      <c r="Q37" s="66" t="s">
        <v>416</v>
      </c>
      <c r="R37" s="75">
        <v>0</v>
      </c>
      <c r="S37" s="66" t="s">
        <v>416</v>
      </c>
      <c r="T37" s="75">
        <v>0</v>
      </c>
      <c r="U37" s="66" t="s">
        <v>416</v>
      </c>
      <c r="V37" s="75">
        <v>0</v>
      </c>
      <c r="W37" s="66" t="s">
        <v>416</v>
      </c>
      <c r="X37" s="75">
        <v>0</v>
      </c>
      <c r="Y37" s="66" t="s">
        <v>416</v>
      </c>
      <c r="Z37" s="75">
        <v>0</v>
      </c>
      <c r="AA37" s="66" t="s">
        <v>416</v>
      </c>
      <c r="AB37" s="75">
        <v>0</v>
      </c>
      <c r="AC37" s="66" t="s">
        <v>416</v>
      </c>
      <c r="AD37" s="75">
        <v>0</v>
      </c>
      <c r="AE37" s="66" t="s">
        <v>416</v>
      </c>
      <c r="AF37" s="75">
        <v>0</v>
      </c>
      <c r="AG37" s="66" t="s">
        <v>416</v>
      </c>
      <c r="AH37" s="75">
        <v>0</v>
      </c>
      <c r="AI37" s="66" t="s">
        <v>416</v>
      </c>
      <c r="AJ37" s="75">
        <v>0</v>
      </c>
      <c r="AK37" s="66" t="s">
        <v>416</v>
      </c>
      <c r="AL37" s="75">
        <v>0</v>
      </c>
      <c r="AM37" s="66" t="s">
        <v>416</v>
      </c>
      <c r="AN37" s="75">
        <v>0</v>
      </c>
      <c r="AO37" s="66" t="s">
        <v>416</v>
      </c>
      <c r="AP37" s="75">
        <v>0</v>
      </c>
      <c r="AQ37" s="66" t="s">
        <v>416</v>
      </c>
      <c r="AR37" s="75">
        <v>0</v>
      </c>
      <c r="AS37" s="66" t="s">
        <v>416</v>
      </c>
      <c r="AT37" s="75">
        <v>0</v>
      </c>
      <c r="AU37" s="66" t="s">
        <v>416</v>
      </c>
      <c r="AV37" s="75">
        <v>0</v>
      </c>
      <c r="AW37" s="75">
        <v>0</v>
      </c>
    </row>
    <row r="38" spans="1:49" s="8" customFormat="1" ht="15" customHeight="1" x14ac:dyDescent="0.25">
      <c r="A38" s="74" t="s">
        <v>298</v>
      </c>
      <c r="B38" s="74" t="s">
        <v>299</v>
      </c>
      <c r="C38" s="75">
        <v>0</v>
      </c>
      <c r="D38" s="75">
        <v>0</v>
      </c>
      <c r="E38" s="75">
        <v>0</v>
      </c>
      <c r="F38" s="75">
        <v>0</v>
      </c>
      <c r="G38" s="75">
        <v>0</v>
      </c>
      <c r="H38" s="75">
        <v>0</v>
      </c>
      <c r="I38" s="66" t="s">
        <v>416</v>
      </c>
      <c r="J38" s="75">
        <v>0</v>
      </c>
      <c r="K38" s="66" t="s">
        <v>416</v>
      </c>
      <c r="L38" s="75">
        <v>0</v>
      </c>
      <c r="M38" s="66" t="s">
        <v>416</v>
      </c>
      <c r="N38" s="75">
        <v>0</v>
      </c>
      <c r="O38" s="66" t="s">
        <v>416</v>
      </c>
      <c r="P38" s="75">
        <v>0</v>
      </c>
      <c r="Q38" s="66" t="s">
        <v>416</v>
      </c>
      <c r="R38" s="75">
        <v>0</v>
      </c>
      <c r="S38" s="66" t="s">
        <v>416</v>
      </c>
      <c r="T38" s="75">
        <v>0</v>
      </c>
      <c r="U38" s="66" t="s">
        <v>416</v>
      </c>
      <c r="V38" s="75">
        <v>0</v>
      </c>
      <c r="W38" s="66" t="s">
        <v>416</v>
      </c>
      <c r="X38" s="75">
        <v>0</v>
      </c>
      <c r="Y38" s="66" t="s">
        <v>416</v>
      </c>
      <c r="Z38" s="75">
        <v>0</v>
      </c>
      <c r="AA38" s="66" t="s">
        <v>416</v>
      </c>
      <c r="AB38" s="75">
        <v>0</v>
      </c>
      <c r="AC38" s="66" t="s">
        <v>416</v>
      </c>
      <c r="AD38" s="75">
        <v>0</v>
      </c>
      <c r="AE38" s="66" t="s">
        <v>416</v>
      </c>
      <c r="AF38" s="75">
        <v>0</v>
      </c>
      <c r="AG38" s="66" t="s">
        <v>416</v>
      </c>
      <c r="AH38" s="75">
        <v>0</v>
      </c>
      <c r="AI38" s="66" t="s">
        <v>416</v>
      </c>
      <c r="AJ38" s="75">
        <v>0</v>
      </c>
      <c r="AK38" s="66" t="s">
        <v>416</v>
      </c>
      <c r="AL38" s="75">
        <v>0</v>
      </c>
      <c r="AM38" s="66" t="s">
        <v>416</v>
      </c>
      <c r="AN38" s="75">
        <v>0</v>
      </c>
      <c r="AO38" s="66" t="s">
        <v>416</v>
      </c>
      <c r="AP38" s="75">
        <v>0</v>
      </c>
      <c r="AQ38" s="66" t="s">
        <v>416</v>
      </c>
      <c r="AR38" s="75">
        <v>0</v>
      </c>
      <c r="AS38" s="66" t="s">
        <v>416</v>
      </c>
      <c r="AT38" s="75">
        <v>0</v>
      </c>
      <c r="AU38" s="66" t="s">
        <v>416</v>
      </c>
      <c r="AV38" s="75">
        <v>0</v>
      </c>
      <c r="AW38" s="75">
        <v>0</v>
      </c>
    </row>
    <row r="39" spans="1:49" s="8" customFormat="1" ht="29.1" customHeight="1" x14ac:dyDescent="0.25">
      <c r="A39" s="74" t="s">
        <v>300</v>
      </c>
      <c r="B39" s="74" t="s">
        <v>301</v>
      </c>
      <c r="C39" s="75">
        <v>0</v>
      </c>
      <c r="D39" s="75">
        <v>0</v>
      </c>
      <c r="E39" s="75">
        <v>0</v>
      </c>
      <c r="F39" s="75">
        <v>0</v>
      </c>
      <c r="G39" s="75">
        <v>0</v>
      </c>
      <c r="H39" s="75">
        <v>0</v>
      </c>
      <c r="I39" s="66" t="s">
        <v>416</v>
      </c>
      <c r="J39" s="75">
        <v>0</v>
      </c>
      <c r="K39" s="66" t="s">
        <v>416</v>
      </c>
      <c r="L39" s="75">
        <v>0</v>
      </c>
      <c r="M39" s="66" t="s">
        <v>416</v>
      </c>
      <c r="N39" s="75">
        <v>0</v>
      </c>
      <c r="O39" s="66" t="s">
        <v>416</v>
      </c>
      <c r="P39" s="75">
        <v>0</v>
      </c>
      <c r="Q39" s="66" t="s">
        <v>416</v>
      </c>
      <c r="R39" s="75">
        <v>0</v>
      </c>
      <c r="S39" s="66" t="s">
        <v>416</v>
      </c>
      <c r="T39" s="75">
        <v>0</v>
      </c>
      <c r="U39" s="66" t="s">
        <v>416</v>
      </c>
      <c r="V39" s="75">
        <v>0</v>
      </c>
      <c r="W39" s="66" t="s">
        <v>416</v>
      </c>
      <c r="X39" s="75">
        <v>0</v>
      </c>
      <c r="Y39" s="66" t="s">
        <v>416</v>
      </c>
      <c r="Z39" s="75">
        <v>0</v>
      </c>
      <c r="AA39" s="66" t="s">
        <v>416</v>
      </c>
      <c r="AB39" s="75">
        <v>0</v>
      </c>
      <c r="AC39" s="66" t="s">
        <v>416</v>
      </c>
      <c r="AD39" s="75">
        <v>0</v>
      </c>
      <c r="AE39" s="66" t="s">
        <v>416</v>
      </c>
      <c r="AF39" s="75">
        <v>0</v>
      </c>
      <c r="AG39" s="66" t="s">
        <v>416</v>
      </c>
      <c r="AH39" s="75">
        <v>0</v>
      </c>
      <c r="AI39" s="66" t="s">
        <v>416</v>
      </c>
      <c r="AJ39" s="75">
        <v>0</v>
      </c>
      <c r="AK39" s="66" t="s">
        <v>416</v>
      </c>
      <c r="AL39" s="75">
        <v>0</v>
      </c>
      <c r="AM39" s="66" t="s">
        <v>416</v>
      </c>
      <c r="AN39" s="75">
        <v>0</v>
      </c>
      <c r="AO39" s="66" t="s">
        <v>416</v>
      </c>
      <c r="AP39" s="75">
        <v>0</v>
      </c>
      <c r="AQ39" s="66" t="s">
        <v>416</v>
      </c>
      <c r="AR39" s="75">
        <v>0</v>
      </c>
      <c r="AS39" s="66" t="s">
        <v>416</v>
      </c>
      <c r="AT39" s="75">
        <v>0</v>
      </c>
      <c r="AU39" s="66" t="s">
        <v>416</v>
      </c>
      <c r="AV39" s="75">
        <v>0</v>
      </c>
      <c r="AW39" s="75">
        <v>0</v>
      </c>
    </row>
    <row r="40" spans="1:49" s="8" customFormat="1" ht="29.1" customHeight="1" x14ac:dyDescent="0.25">
      <c r="A40" s="74" t="s">
        <v>302</v>
      </c>
      <c r="B40" s="74" t="s">
        <v>303</v>
      </c>
      <c r="C40" s="75">
        <v>0</v>
      </c>
      <c r="D40" s="78">
        <v>1.63</v>
      </c>
      <c r="E40" s="78">
        <v>1.63</v>
      </c>
      <c r="F40" s="78">
        <v>1.63</v>
      </c>
      <c r="G40" s="75">
        <v>0</v>
      </c>
      <c r="H40" s="75">
        <v>0</v>
      </c>
      <c r="I40" s="66" t="s">
        <v>416</v>
      </c>
      <c r="J40" s="75">
        <v>0</v>
      </c>
      <c r="K40" s="66" t="s">
        <v>416</v>
      </c>
      <c r="L40" s="75">
        <v>0</v>
      </c>
      <c r="M40" s="66" t="s">
        <v>416</v>
      </c>
      <c r="N40" s="75">
        <v>0</v>
      </c>
      <c r="O40" s="66" t="s">
        <v>416</v>
      </c>
      <c r="P40" s="75">
        <v>0</v>
      </c>
      <c r="Q40" s="66" t="s">
        <v>416</v>
      </c>
      <c r="R40" s="75">
        <v>0</v>
      </c>
      <c r="S40" s="66" t="s">
        <v>416</v>
      </c>
      <c r="T40" s="75">
        <v>0</v>
      </c>
      <c r="U40" s="66" t="s">
        <v>416</v>
      </c>
      <c r="V40" s="75">
        <v>0</v>
      </c>
      <c r="W40" s="66" t="s">
        <v>416</v>
      </c>
      <c r="X40" s="75">
        <v>0</v>
      </c>
      <c r="Y40" s="66" t="s">
        <v>416</v>
      </c>
      <c r="Z40" s="78">
        <v>1.63</v>
      </c>
      <c r="AA40" s="77">
        <v>4</v>
      </c>
      <c r="AB40" s="75">
        <v>0</v>
      </c>
      <c r="AC40" s="66" t="s">
        <v>416</v>
      </c>
      <c r="AD40" s="75">
        <v>0</v>
      </c>
      <c r="AE40" s="66" t="s">
        <v>416</v>
      </c>
      <c r="AF40" s="75">
        <v>0</v>
      </c>
      <c r="AG40" s="66" t="s">
        <v>416</v>
      </c>
      <c r="AH40" s="75">
        <v>0</v>
      </c>
      <c r="AI40" s="66" t="s">
        <v>416</v>
      </c>
      <c r="AJ40" s="75">
        <v>0</v>
      </c>
      <c r="AK40" s="66" t="s">
        <v>416</v>
      </c>
      <c r="AL40" s="75">
        <v>0</v>
      </c>
      <c r="AM40" s="66" t="s">
        <v>416</v>
      </c>
      <c r="AN40" s="75">
        <v>0</v>
      </c>
      <c r="AO40" s="66" t="s">
        <v>416</v>
      </c>
      <c r="AP40" s="75">
        <v>0</v>
      </c>
      <c r="AQ40" s="66" t="s">
        <v>416</v>
      </c>
      <c r="AR40" s="75">
        <v>0</v>
      </c>
      <c r="AS40" s="66" t="s">
        <v>416</v>
      </c>
      <c r="AT40" s="75">
        <v>0</v>
      </c>
      <c r="AU40" s="66" t="s">
        <v>416</v>
      </c>
      <c r="AV40" s="75">
        <v>0</v>
      </c>
      <c r="AW40" s="78">
        <v>1.63</v>
      </c>
    </row>
    <row r="41" spans="1:49" s="8" customFormat="1" ht="15" customHeight="1" x14ac:dyDescent="0.25">
      <c r="A41" s="74" t="s">
        <v>304</v>
      </c>
      <c r="B41" s="74" t="s">
        <v>305</v>
      </c>
      <c r="C41" s="75">
        <v>0</v>
      </c>
      <c r="D41" s="75">
        <v>0</v>
      </c>
      <c r="E41" s="75">
        <v>0</v>
      </c>
      <c r="F41" s="75">
        <v>0</v>
      </c>
      <c r="G41" s="75">
        <v>0</v>
      </c>
      <c r="H41" s="75">
        <v>0</v>
      </c>
      <c r="I41" s="66" t="s">
        <v>416</v>
      </c>
      <c r="J41" s="75">
        <v>0</v>
      </c>
      <c r="K41" s="66" t="s">
        <v>416</v>
      </c>
      <c r="L41" s="75">
        <v>0</v>
      </c>
      <c r="M41" s="66" t="s">
        <v>416</v>
      </c>
      <c r="N41" s="75">
        <v>0</v>
      </c>
      <c r="O41" s="66" t="s">
        <v>416</v>
      </c>
      <c r="P41" s="75">
        <v>0</v>
      </c>
      <c r="Q41" s="66" t="s">
        <v>416</v>
      </c>
      <c r="R41" s="75">
        <v>0</v>
      </c>
      <c r="S41" s="66" t="s">
        <v>416</v>
      </c>
      <c r="T41" s="75">
        <v>0</v>
      </c>
      <c r="U41" s="66" t="s">
        <v>416</v>
      </c>
      <c r="V41" s="75">
        <v>0</v>
      </c>
      <c r="W41" s="66" t="s">
        <v>416</v>
      </c>
      <c r="X41" s="75">
        <v>0</v>
      </c>
      <c r="Y41" s="66" t="s">
        <v>416</v>
      </c>
      <c r="Z41" s="75">
        <v>0</v>
      </c>
      <c r="AA41" s="66" t="s">
        <v>416</v>
      </c>
      <c r="AB41" s="75">
        <v>0</v>
      </c>
      <c r="AC41" s="66" t="s">
        <v>416</v>
      </c>
      <c r="AD41" s="75">
        <v>0</v>
      </c>
      <c r="AE41" s="66" t="s">
        <v>416</v>
      </c>
      <c r="AF41" s="75">
        <v>0</v>
      </c>
      <c r="AG41" s="66" t="s">
        <v>416</v>
      </c>
      <c r="AH41" s="75">
        <v>0</v>
      </c>
      <c r="AI41" s="66" t="s">
        <v>416</v>
      </c>
      <c r="AJ41" s="75">
        <v>0</v>
      </c>
      <c r="AK41" s="66" t="s">
        <v>416</v>
      </c>
      <c r="AL41" s="75">
        <v>0</v>
      </c>
      <c r="AM41" s="66" t="s">
        <v>416</v>
      </c>
      <c r="AN41" s="75">
        <v>0</v>
      </c>
      <c r="AO41" s="66" t="s">
        <v>416</v>
      </c>
      <c r="AP41" s="75">
        <v>0</v>
      </c>
      <c r="AQ41" s="66" t="s">
        <v>416</v>
      </c>
      <c r="AR41" s="75">
        <v>0</v>
      </c>
      <c r="AS41" s="66" t="s">
        <v>416</v>
      </c>
      <c r="AT41" s="75">
        <v>0</v>
      </c>
      <c r="AU41" s="66" t="s">
        <v>416</v>
      </c>
      <c r="AV41" s="75">
        <v>0</v>
      </c>
      <c r="AW41" s="75">
        <v>0</v>
      </c>
    </row>
    <row r="42" spans="1:49" s="8" customFormat="1" ht="15" customHeight="1" x14ac:dyDescent="0.25">
      <c r="A42" s="74" t="s">
        <v>306</v>
      </c>
      <c r="B42" s="74" t="s">
        <v>452</v>
      </c>
      <c r="C42" s="75">
        <v>0</v>
      </c>
      <c r="D42" s="78">
        <v>4</v>
      </c>
      <c r="E42" s="78">
        <v>4</v>
      </c>
      <c r="F42" s="78">
        <v>4</v>
      </c>
      <c r="G42" s="75">
        <v>0</v>
      </c>
      <c r="H42" s="75">
        <v>0</v>
      </c>
      <c r="I42" s="66" t="s">
        <v>416</v>
      </c>
      <c r="J42" s="75">
        <v>0</v>
      </c>
      <c r="K42" s="66" t="s">
        <v>416</v>
      </c>
      <c r="L42" s="75">
        <v>0</v>
      </c>
      <c r="M42" s="66" t="s">
        <v>416</v>
      </c>
      <c r="N42" s="75">
        <v>0</v>
      </c>
      <c r="O42" s="66" t="s">
        <v>416</v>
      </c>
      <c r="P42" s="75">
        <v>0</v>
      </c>
      <c r="Q42" s="66" t="s">
        <v>416</v>
      </c>
      <c r="R42" s="75">
        <v>0</v>
      </c>
      <c r="S42" s="66" t="s">
        <v>416</v>
      </c>
      <c r="T42" s="75">
        <v>0</v>
      </c>
      <c r="U42" s="66" t="s">
        <v>416</v>
      </c>
      <c r="V42" s="75">
        <v>0</v>
      </c>
      <c r="W42" s="66" t="s">
        <v>416</v>
      </c>
      <c r="X42" s="75">
        <v>0</v>
      </c>
      <c r="Y42" s="66" t="s">
        <v>416</v>
      </c>
      <c r="Z42" s="78">
        <v>4</v>
      </c>
      <c r="AA42" s="77">
        <v>4</v>
      </c>
      <c r="AB42" s="75">
        <v>0</v>
      </c>
      <c r="AC42" s="66" t="s">
        <v>416</v>
      </c>
      <c r="AD42" s="75">
        <v>0</v>
      </c>
      <c r="AE42" s="66" t="s">
        <v>416</v>
      </c>
      <c r="AF42" s="75">
        <v>0</v>
      </c>
      <c r="AG42" s="66" t="s">
        <v>416</v>
      </c>
      <c r="AH42" s="75">
        <v>0</v>
      </c>
      <c r="AI42" s="66" t="s">
        <v>416</v>
      </c>
      <c r="AJ42" s="75">
        <v>0</v>
      </c>
      <c r="AK42" s="66" t="s">
        <v>416</v>
      </c>
      <c r="AL42" s="75">
        <v>0</v>
      </c>
      <c r="AM42" s="66" t="s">
        <v>416</v>
      </c>
      <c r="AN42" s="75">
        <v>0</v>
      </c>
      <c r="AO42" s="66" t="s">
        <v>416</v>
      </c>
      <c r="AP42" s="75">
        <v>0</v>
      </c>
      <c r="AQ42" s="66" t="s">
        <v>416</v>
      </c>
      <c r="AR42" s="75">
        <v>0</v>
      </c>
      <c r="AS42" s="66" t="s">
        <v>416</v>
      </c>
      <c r="AT42" s="75">
        <v>0</v>
      </c>
      <c r="AU42" s="66" t="s">
        <v>416</v>
      </c>
      <c r="AV42" s="75">
        <v>0</v>
      </c>
      <c r="AW42" s="78">
        <v>4</v>
      </c>
    </row>
    <row r="43" spans="1:49" s="8" customFormat="1" ht="15" customHeight="1" x14ac:dyDescent="0.25">
      <c r="A43" s="74" t="s">
        <v>460</v>
      </c>
      <c r="B43" s="74" t="s">
        <v>453</v>
      </c>
      <c r="C43" s="75">
        <v>0</v>
      </c>
      <c r="D43" s="78">
        <v>1.07</v>
      </c>
      <c r="E43" s="78">
        <v>1.07</v>
      </c>
      <c r="F43" s="78">
        <v>1.07</v>
      </c>
      <c r="G43" s="75">
        <v>0</v>
      </c>
      <c r="H43" s="75">
        <v>0</v>
      </c>
      <c r="I43" s="66" t="s">
        <v>416</v>
      </c>
      <c r="J43" s="75">
        <v>0</v>
      </c>
      <c r="K43" s="66" t="s">
        <v>416</v>
      </c>
      <c r="L43" s="75">
        <v>0</v>
      </c>
      <c r="M43" s="66" t="s">
        <v>416</v>
      </c>
      <c r="N43" s="75">
        <v>0</v>
      </c>
      <c r="O43" s="66" t="s">
        <v>416</v>
      </c>
      <c r="P43" s="75">
        <v>0</v>
      </c>
      <c r="Q43" s="66" t="s">
        <v>416</v>
      </c>
      <c r="R43" s="75">
        <v>0</v>
      </c>
      <c r="S43" s="66" t="s">
        <v>416</v>
      </c>
      <c r="T43" s="75">
        <v>0</v>
      </c>
      <c r="U43" s="66" t="s">
        <v>416</v>
      </c>
      <c r="V43" s="75">
        <v>0</v>
      </c>
      <c r="W43" s="66" t="s">
        <v>416</v>
      </c>
      <c r="X43" s="75">
        <v>0</v>
      </c>
      <c r="Y43" s="66" t="s">
        <v>416</v>
      </c>
      <c r="Z43" s="78">
        <v>1.07</v>
      </c>
      <c r="AA43" s="77">
        <v>4</v>
      </c>
      <c r="AB43" s="75">
        <v>0</v>
      </c>
      <c r="AC43" s="66" t="s">
        <v>416</v>
      </c>
      <c r="AD43" s="75">
        <v>0</v>
      </c>
      <c r="AE43" s="66" t="s">
        <v>416</v>
      </c>
      <c r="AF43" s="75">
        <v>0</v>
      </c>
      <c r="AG43" s="66" t="s">
        <v>416</v>
      </c>
      <c r="AH43" s="75">
        <v>0</v>
      </c>
      <c r="AI43" s="66" t="s">
        <v>416</v>
      </c>
      <c r="AJ43" s="75">
        <v>0</v>
      </c>
      <c r="AK43" s="66" t="s">
        <v>416</v>
      </c>
      <c r="AL43" s="75">
        <v>0</v>
      </c>
      <c r="AM43" s="66" t="s">
        <v>416</v>
      </c>
      <c r="AN43" s="75">
        <v>0</v>
      </c>
      <c r="AO43" s="66" t="s">
        <v>416</v>
      </c>
      <c r="AP43" s="75">
        <v>0</v>
      </c>
      <c r="AQ43" s="66" t="s">
        <v>416</v>
      </c>
      <c r="AR43" s="75">
        <v>0</v>
      </c>
      <c r="AS43" s="66" t="s">
        <v>416</v>
      </c>
      <c r="AT43" s="75">
        <v>0</v>
      </c>
      <c r="AU43" s="66" t="s">
        <v>416</v>
      </c>
      <c r="AV43" s="75">
        <v>0</v>
      </c>
      <c r="AW43" s="78">
        <v>1.07</v>
      </c>
    </row>
    <row r="44" spans="1:49" s="8" customFormat="1" ht="15" customHeight="1" x14ac:dyDescent="0.25">
      <c r="A44" s="74" t="s">
        <v>461</v>
      </c>
      <c r="B44" s="74" t="s">
        <v>454</v>
      </c>
      <c r="C44" s="75">
        <v>0</v>
      </c>
      <c r="D44" s="75">
        <v>0</v>
      </c>
      <c r="E44" s="75">
        <v>0</v>
      </c>
      <c r="F44" s="75">
        <v>0</v>
      </c>
      <c r="G44" s="75">
        <v>0</v>
      </c>
      <c r="H44" s="75">
        <v>0</v>
      </c>
      <c r="I44" s="66" t="s">
        <v>416</v>
      </c>
      <c r="J44" s="75">
        <v>0</v>
      </c>
      <c r="K44" s="66" t="s">
        <v>416</v>
      </c>
      <c r="L44" s="75">
        <v>0</v>
      </c>
      <c r="M44" s="66" t="s">
        <v>416</v>
      </c>
      <c r="N44" s="75">
        <v>0</v>
      </c>
      <c r="O44" s="66" t="s">
        <v>416</v>
      </c>
      <c r="P44" s="75">
        <v>0</v>
      </c>
      <c r="Q44" s="66" t="s">
        <v>416</v>
      </c>
      <c r="R44" s="75">
        <v>0</v>
      </c>
      <c r="S44" s="66" t="s">
        <v>416</v>
      </c>
      <c r="T44" s="75">
        <v>0</v>
      </c>
      <c r="U44" s="66" t="s">
        <v>416</v>
      </c>
      <c r="V44" s="75">
        <v>0</v>
      </c>
      <c r="W44" s="66" t="s">
        <v>416</v>
      </c>
      <c r="X44" s="75">
        <v>0</v>
      </c>
      <c r="Y44" s="66" t="s">
        <v>416</v>
      </c>
      <c r="Z44" s="75">
        <v>0</v>
      </c>
      <c r="AA44" s="66" t="s">
        <v>416</v>
      </c>
      <c r="AB44" s="75">
        <v>0</v>
      </c>
      <c r="AC44" s="66" t="s">
        <v>416</v>
      </c>
      <c r="AD44" s="75">
        <v>0</v>
      </c>
      <c r="AE44" s="66" t="s">
        <v>416</v>
      </c>
      <c r="AF44" s="75">
        <v>0</v>
      </c>
      <c r="AG44" s="66" t="s">
        <v>416</v>
      </c>
      <c r="AH44" s="75">
        <v>0</v>
      </c>
      <c r="AI44" s="66" t="s">
        <v>416</v>
      </c>
      <c r="AJ44" s="75">
        <v>0</v>
      </c>
      <c r="AK44" s="66" t="s">
        <v>416</v>
      </c>
      <c r="AL44" s="75">
        <v>0</v>
      </c>
      <c r="AM44" s="66" t="s">
        <v>416</v>
      </c>
      <c r="AN44" s="75">
        <v>0</v>
      </c>
      <c r="AO44" s="66" t="s">
        <v>416</v>
      </c>
      <c r="AP44" s="75">
        <v>0</v>
      </c>
      <c r="AQ44" s="66" t="s">
        <v>416</v>
      </c>
      <c r="AR44" s="75">
        <v>0</v>
      </c>
      <c r="AS44" s="66" t="s">
        <v>416</v>
      </c>
      <c r="AT44" s="75">
        <v>0</v>
      </c>
      <c r="AU44" s="66" t="s">
        <v>416</v>
      </c>
      <c r="AV44" s="75">
        <v>0</v>
      </c>
      <c r="AW44" s="75">
        <v>0</v>
      </c>
    </row>
    <row r="45" spans="1:49" s="8" customFormat="1" ht="15" customHeight="1" x14ac:dyDescent="0.25">
      <c r="A45" s="74" t="s">
        <v>462</v>
      </c>
      <c r="B45" s="74" t="s">
        <v>455</v>
      </c>
      <c r="C45" s="75">
        <v>0</v>
      </c>
      <c r="D45" s="75">
        <v>0</v>
      </c>
      <c r="E45" s="75">
        <v>0</v>
      </c>
      <c r="F45" s="75">
        <v>0</v>
      </c>
      <c r="G45" s="75">
        <v>0</v>
      </c>
      <c r="H45" s="75">
        <v>0</v>
      </c>
      <c r="I45" s="66" t="s">
        <v>416</v>
      </c>
      <c r="J45" s="75">
        <v>0</v>
      </c>
      <c r="K45" s="66" t="s">
        <v>416</v>
      </c>
      <c r="L45" s="75">
        <v>0</v>
      </c>
      <c r="M45" s="66" t="s">
        <v>416</v>
      </c>
      <c r="N45" s="75">
        <v>0</v>
      </c>
      <c r="O45" s="66" t="s">
        <v>416</v>
      </c>
      <c r="P45" s="75">
        <v>0</v>
      </c>
      <c r="Q45" s="66" t="s">
        <v>416</v>
      </c>
      <c r="R45" s="75">
        <v>0</v>
      </c>
      <c r="S45" s="66" t="s">
        <v>416</v>
      </c>
      <c r="T45" s="75">
        <v>0</v>
      </c>
      <c r="U45" s="66" t="s">
        <v>416</v>
      </c>
      <c r="V45" s="75">
        <v>0</v>
      </c>
      <c r="W45" s="66" t="s">
        <v>416</v>
      </c>
      <c r="X45" s="75">
        <v>0</v>
      </c>
      <c r="Y45" s="66" t="s">
        <v>416</v>
      </c>
      <c r="Z45" s="75">
        <v>0</v>
      </c>
      <c r="AA45" s="66" t="s">
        <v>416</v>
      </c>
      <c r="AB45" s="75">
        <v>0</v>
      </c>
      <c r="AC45" s="66" t="s">
        <v>416</v>
      </c>
      <c r="AD45" s="75">
        <v>0</v>
      </c>
      <c r="AE45" s="66" t="s">
        <v>416</v>
      </c>
      <c r="AF45" s="75">
        <v>0</v>
      </c>
      <c r="AG45" s="66" t="s">
        <v>416</v>
      </c>
      <c r="AH45" s="75">
        <v>0</v>
      </c>
      <c r="AI45" s="66" t="s">
        <v>416</v>
      </c>
      <c r="AJ45" s="75">
        <v>0</v>
      </c>
      <c r="AK45" s="66" t="s">
        <v>416</v>
      </c>
      <c r="AL45" s="75">
        <v>0</v>
      </c>
      <c r="AM45" s="66" t="s">
        <v>416</v>
      </c>
      <c r="AN45" s="75">
        <v>0</v>
      </c>
      <c r="AO45" s="66" t="s">
        <v>416</v>
      </c>
      <c r="AP45" s="75">
        <v>0</v>
      </c>
      <c r="AQ45" s="66" t="s">
        <v>416</v>
      </c>
      <c r="AR45" s="75">
        <v>0</v>
      </c>
      <c r="AS45" s="66" t="s">
        <v>416</v>
      </c>
      <c r="AT45" s="75">
        <v>0</v>
      </c>
      <c r="AU45" s="66" t="s">
        <v>416</v>
      </c>
      <c r="AV45" s="75">
        <v>0</v>
      </c>
      <c r="AW45" s="75">
        <v>0</v>
      </c>
    </row>
    <row r="46" spans="1:49" s="8" customFormat="1" ht="15" customHeight="1" x14ac:dyDescent="0.25">
      <c r="A46" s="74" t="s">
        <v>463</v>
      </c>
      <c r="B46" s="74" t="s">
        <v>456</v>
      </c>
      <c r="C46" s="75">
        <v>0</v>
      </c>
      <c r="D46" s="75">
        <v>0</v>
      </c>
      <c r="E46" s="75">
        <v>0</v>
      </c>
      <c r="F46" s="75">
        <v>0</v>
      </c>
      <c r="G46" s="75">
        <v>0</v>
      </c>
      <c r="H46" s="75">
        <v>0</v>
      </c>
      <c r="I46" s="66" t="s">
        <v>416</v>
      </c>
      <c r="J46" s="75">
        <v>0</v>
      </c>
      <c r="K46" s="66" t="s">
        <v>416</v>
      </c>
      <c r="L46" s="75">
        <v>0</v>
      </c>
      <c r="M46" s="66" t="s">
        <v>416</v>
      </c>
      <c r="N46" s="75">
        <v>0</v>
      </c>
      <c r="O46" s="66" t="s">
        <v>416</v>
      </c>
      <c r="P46" s="75">
        <v>0</v>
      </c>
      <c r="Q46" s="66" t="s">
        <v>416</v>
      </c>
      <c r="R46" s="75">
        <v>0</v>
      </c>
      <c r="S46" s="66" t="s">
        <v>416</v>
      </c>
      <c r="T46" s="75">
        <v>0</v>
      </c>
      <c r="U46" s="66" t="s">
        <v>416</v>
      </c>
      <c r="V46" s="75">
        <v>0</v>
      </c>
      <c r="W46" s="66" t="s">
        <v>416</v>
      </c>
      <c r="X46" s="75">
        <v>0</v>
      </c>
      <c r="Y46" s="66" t="s">
        <v>416</v>
      </c>
      <c r="Z46" s="75">
        <v>0</v>
      </c>
      <c r="AA46" s="66" t="s">
        <v>416</v>
      </c>
      <c r="AB46" s="75">
        <v>0</v>
      </c>
      <c r="AC46" s="66" t="s">
        <v>416</v>
      </c>
      <c r="AD46" s="75">
        <v>0</v>
      </c>
      <c r="AE46" s="66" t="s">
        <v>416</v>
      </c>
      <c r="AF46" s="75">
        <v>0</v>
      </c>
      <c r="AG46" s="66" t="s">
        <v>416</v>
      </c>
      <c r="AH46" s="75">
        <v>0</v>
      </c>
      <c r="AI46" s="66" t="s">
        <v>416</v>
      </c>
      <c r="AJ46" s="75">
        <v>0</v>
      </c>
      <c r="AK46" s="66" t="s">
        <v>416</v>
      </c>
      <c r="AL46" s="75">
        <v>0</v>
      </c>
      <c r="AM46" s="66" t="s">
        <v>416</v>
      </c>
      <c r="AN46" s="75">
        <v>0</v>
      </c>
      <c r="AO46" s="66" t="s">
        <v>416</v>
      </c>
      <c r="AP46" s="75">
        <v>0</v>
      </c>
      <c r="AQ46" s="66" t="s">
        <v>416</v>
      </c>
      <c r="AR46" s="75">
        <v>0</v>
      </c>
      <c r="AS46" s="66" t="s">
        <v>416</v>
      </c>
      <c r="AT46" s="75">
        <v>0</v>
      </c>
      <c r="AU46" s="66" t="s">
        <v>416</v>
      </c>
      <c r="AV46" s="75">
        <v>0</v>
      </c>
      <c r="AW46" s="75">
        <v>0</v>
      </c>
    </row>
    <row r="47" spans="1:49" ht="29.1" customHeight="1" x14ac:dyDescent="0.25">
      <c r="A47" s="79">
        <v>4</v>
      </c>
      <c r="B47" s="69" t="s">
        <v>307</v>
      </c>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66"/>
      <c r="AL47" s="66"/>
      <c r="AM47" s="66"/>
      <c r="AN47" s="66"/>
      <c r="AO47" s="66"/>
      <c r="AP47" s="66"/>
      <c r="AQ47" s="66"/>
      <c r="AR47" s="66"/>
      <c r="AS47" s="66"/>
      <c r="AT47" s="66"/>
      <c r="AU47" s="66"/>
      <c r="AV47" s="66"/>
      <c r="AW47" s="66"/>
    </row>
    <row r="48" spans="1:49" s="8" customFormat="1" ht="15" customHeight="1" x14ac:dyDescent="0.25">
      <c r="A48" s="74" t="s">
        <v>308</v>
      </c>
      <c r="B48" s="74" t="s">
        <v>309</v>
      </c>
      <c r="C48" s="75">
        <v>0</v>
      </c>
      <c r="D48" s="75">
        <v>0</v>
      </c>
      <c r="E48" s="75">
        <v>0</v>
      </c>
      <c r="F48" s="75">
        <v>0</v>
      </c>
      <c r="G48" s="75">
        <v>0</v>
      </c>
      <c r="H48" s="75">
        <v>0</v>
      </c>
      <c r="I48" s="66" t="s">
        <v>416</v>
      </c>
      <c r="J48" s="75">
        <v>0</v>
      </c>
      <c r="K48" s="66" t="s">
        <v>416</v>
      </c>
      <c r="L48" s="75">
        <v>0</v>
      </c>
      <c r="M48" s="66" t="s">
        <v>416</v>
      </c>
      <c r="N48" s="75">
        <v>0</v>
      </c>
      <c r="O48" s="66" t="s">
        <v>416</v>
      </c>
      <c r="P48" s="75">
        <v>0</v>
      </c>
      <c r="Q48" s="66" t="s">
        <v>416</v>
      </c>
      <c r="R48" s="75">
        <v>0</v>
      </c>
      <c r="S48" s="66" t="s">
        <v>416</v>
      </c>
      <c r="T48" s="75">
        <v>0</v>
      </c>
      <c r="U48" s="66" t="s">
        <v>416</v>
      </c>
      <c r="V48" s="75">
        <v>0</v>
      </c>
      <c r="W48" s="66" t="s">
        <v>416</v>
      </c>
      <c r="X48" s="75">
        <v>0</v>
      </c>
      <c r="Y48" s="66" t="s">
        <v>416</v>
      </c>
      <c r="Z48" s="75">
        <v>0</v>
      </c>
      <c r="AA48" s="66" t="s">
        <v>416</v>
      </c>
      <c r="AB48" s="75">
        <v>0</v>
      </c>
      <c r="AC48" s="66" t="s">
        <v>416</v>
      </c>
      <c r="AD48" s="75">
        <v>0</v>
      </c>
      <c r="AE48" s="66" t="s">
        <v>416</v>
      </c>
      <c r="AF48" s="75">
        <v>0</v>
      </c>
      <c r="AG48" s="66" t="s">
        <v>416</v>
      </c>
      <c r="AH48" s="75">
        <v>0</v>
      </c>
      <c r="AI48" s="66" t="s">
        <v>416</v>
      </c>
      <c r="AJ48" s="75">
        <v>0</v>
      </c>
      <c r="AK48" s="66" t="s">
        <v>416</v>
      </c>
      <c r="AL48" s="75">
        <v>0</v>
      </c>
      <c r="AM48" s="66" t="s">
        <v>416</v>
      </c>
      <c r="AN48" s="75">
        <v>0</v>
      </c>
      <c r="AO48" s="66" t="s">
        <v>416</v>
      </c>
      <c r="AP48" s="75">
        <v>0</v>
      </c>
      <c r="AQ48" s="66" t="s">
        <v>416</v>
      </c>
      <c r="AR48" s="75">
        <v>0</v>
      </c>
      <c r="AS48" s="66" t="s">
        <v>416</v>
      </c>
      <c r="AT48" s="75">
        <v>0</v>
      </c>
      <c r="AU48" s="66" t="s">
        <v>416</v>
      </c>
      <c r="AV48" s="75">
        <v>0</v>
      </c>
      <c r="AW48" s="75">
        <v>0</v>
      </c>
    </row>
    <row r="49" spans="1:49" s="8" customFormat="1" ht="29.1" customHeight="1" x14ac:dyDescent="0.25">
      <c r="A49" s="74" t="s">
        <v>310</v>
      </c>
      <c r="B49" s="74" t="s">
        <v>297</v>
      </c>
      <c r="C49" s="75">
        <v>0</v>
      </c>
      <c r="D49" s="75">
        <v>0</v>
      </c>
      <c r="E49" s="75">
        <v>0</v>
      </c>
      <c r="F49" s="75">
        <v>0</v>
      </c>
      <c r="G49" s="75">
        <v>0</v>
      </c>
      <c r="H49" s="75">
        <v>0</v>
      </c>
      <c r="I49" s="66" t="s">
        <v>416</v>
      </c>
      <c r="J49" s="75">
        <v>0</v>
      </c>
      <c r="K49" s="66" t="s">
        <v>416</v>
      </c>
      <c r="L49" s="75">
        <v>0</v>
      </c>
      <c r="M49" s="66" t="s">
        <v>416</v>
      </c>
      <c r="N49" s="75">
        <v>0</v>
      </c>
      <c r="O49" s="66" t="s">
        <v>416</v>
      </c>
      <c r="P49" s="75">
        <v>0</v>
      </c>
      <c r="Q49" s="66" t="s">
        <v>416</v>
      </c>
      <c r="R49" s="75">
        <v>0</v>
      </c>
      <c r="S49" s="66" t="s">
        <v>416</v>
      </c>
      <c r="T49" s="75">
        <v>0</v>
      </c>
      <c r="U49" s="66" t="s">
        <v>416</v>
      </c>
      <c r="V49" s="75">
        <v>0</v>
      </c>
      <c r="W49" s="66" t="s">
        <v>416</v>
      </c>
      <c r="X49" s="75">
        <v>0</v>
      </c>
      <c r="Y49" s="66" t="s">
        <v>416</v>
      </c>
      <c r="Z49" s="75">
        <v>0</v>
      </c>
      <c r="AA49" s="66" t="s">
        <v>416</v>
      </c>
      <c r="AB49" s="75">
        <v>0</v>
      </c>
      <c r="AC49" s="66" t="s">
        <v>416</v>
      </c>
      <c r="AD49" s="75">
        <v>0</v>
      </c>
      <c r="AE49" s="66" t="s">
        <v>416</v>
      </c>
      <c r="AF49" s="75">
        <v>0</v>
      </c>
      <c r="AG49" s="66" t="s">
        <v>416</v>
      </c>
      <c r="AH49" s="75">
        <v>0</v>
      </c>
      <c r="AI49" s="66" t="s">
        <v>416</v>
      </c>
      <c r="AJ49" s="75">
        <v>0</v>
      </c>
      <c r="AK49" s="66" t="s">
        <v>416</v>
      </c>
      <c r="AL49" s="75">
        <v>0</v>
      </c>
      <c r="AM49" s="66" t="s">
        <v>416</v>
      </c>
      <c r="AN49" s="75">
        <v>0</v>
      </c>
      <c r="AO49" s="66" t="s">
        <v>416</v>
      </c>
      <c r="AP49" s="75">
        <v>0</v>
      </c>
      <c r="AQ49" s="66" t="s">
        <v>416</v>
      </c>
      <c r="AR49" s="75">
        <v>0</v>
      </c>
      <c r="AS49" s="66" t="s">
        <v>416</v>
      </c>
      <c r="AT49" s="75">
        <v>0</v>
      </c>
      <c r="AU49" s="66" t="s">
        <v>416</v>
      </c>
      <c r="AV49" s="75">
        <v>0</v>
      </c>
      <c r="AW49" s="75">
        <v>0</v>
      </c>
    </row>
    <row r="50" spans="1:49" s="8" customFormat="1" ht="15" customHeight="1" x14ac:dyDescent="0.25">
      <c r="A50" s="74" t="s">
        <v>311</v>
      </c>
      <c r="B50" s="74" t="s">
        <v>299</v>
      </c>
      <c r="C50" s="75">
        <v>0</v>
      </c>
      <c r="D50" s="75">
        <v>0</v>
      </c>
      <c r="E50" s="75">
        <v>0</v>
      </c>
      <c r="F50" s="75">
        <v>0</v>
      </c>
      <c r="G50" s="75">
        <v>0</v>
      </c>
      <c r="H50" s="75">
        <v>0</v>
      </c>
      <c r="I50" s="66" t="s">
        <v>416</v>
      </c>
      <c r="J50" s="75">
        <v>0</v>
      </c>
      <c r="K50" s="66" t="s">
        <v>416</v>
      </c>
      <c r="L50" s="75">
        <v>0</v>
      </c>
      <c r="M50" s="66" t="s">
        <v>416</v>
      </c>
      <c r="N50" s="75">
        <v>0</v>
      </c>
      <c r="O50" s="66" t="s">
        <v>416</v>
      </c>
      <c r="P50" s="75">
        <v>0</v>
      </c>
      <c r="Q50" s="66" t="s">
        <v>416</v>
      </c>
      <c r="R50" s="75">
        <v>0</v>
      </c>
      <c r="S50" s="66" t="s">
        <v>416</v>
      </c>
      <c r="T50" s="75">
        <v>0</v>
      </c>
      <c r="U50" s="66" t="s">
        <v>416</v>
      </c>
      <c r="V50" s="75">
        <v>0</v>
      </c>
      <c r="W50" s="66" t="s">
        <v>416</v>
      </c>
      <c r="X50" s="75">
        <v>0</v>
      </c>
      <c r="Y50" s="66" t="s">
        <v>416</v>
      </c>
      <c r="Z50" s="75">
        <v>0</v>
      </c>
      <c r="AA50" s="66" t="s">
        <v>416</v>
      </c>
      <c r="AB50" s="75">
        <v>0</v>
      </c>
      <c r="AC50" s="66" t="s">
        <v>416</v>
      </c>
      <c r="AD50" s="75">
        <v>0</v>
      </c>
      <c r="AE50" s="66" t="s">
        <v>416</v>
      </c>
      <c r="AF50" s="75">
        <v>0</v>
      </c>
      <c r="AG50" s="66" t="s">
        <v>416</v>
      </c>
      <c r="AH50" s="75">
        <v>0</v>
      </c>
      <c r="AI50" s="66" t="s">
        <v>416</v>
      </c>
      <c r="AJ50" s="75">
        <v>0</v>
      </c>
      <c r="AK50" s="66" t="s">
        <v>416</v>
      </c>
      <c r="AL50" s="75">
        <v>0</v>
      </c>
      <c r="AM50" s="66" t="s">
        <v>416</v>
      </c>
      <c r="AN50" s="75">
        <v>0</v>
      </c>
      <c r="AO50" s="66" t="s">
        <v>416</v>
      </c>
      <c r="AP50" s="75">
        <v>0</v>
      </c>
      <c r="AQ50" s="66" t="s">
        <v>416</v>
      </c>
      <c r="AR50" s="75">
        <v>0</v>
      </c>
      <c r="AS50" s="66" t="s">
        <v>416</v>
      </c>
      <c r="AT50" s="75">
        <v>0</v>
      </c>
      <c r="AU50" s="66" t="s">
        <v>416</v>
      </c>
      <c r="AV50" s="75">
        <v>0</v>
      </c>
      <c r="AW50" s="75">
        <v>0</v>
      </c>
    </row>
    <row r="51" spans="1:49" s="8" customFormat="1" ht="29.1" customHeight="1" x14ac:dyDescent="0.25">
      <c r="A51" s="74" t="s">
        <v>312</v>
      </c>
      <c r="B51" s="74" t="s">
        <v>301</v>
      </c>
      <c r="C51" s="75">
        <v>0</v>
      </c>
      <c r="D51" s="75">
        <v>0</v>
      </c>
      <c r="E51" s="75">
        <v>0</v>
      </c>
      <c r="F51" s="75">
        <v>0</v>
      </c>
      <c r="G51" s="75">
        <v>0</v>
      </c>
      <c r="H51" s="75">
        <v>0</v>
      </c>
      <c r="I51" s="66" t="s">
        <v>416</v>
      </c>
      <c r="J51" s="75">
        <v>0</v>
      </c>
      <c r="K51" s="66" t="s">
        <v>416</v>
      </c>
      <c r="L51" s="75">
        <v>0</v>
      </c>
      <c r="M51" s="66" t="s">
        <v>416</v>
      </c>
      <c r="N51" s="75">
        <v>0</v>
      </c>
      <c r="O51" s="66" t="s">
        <v>416</v>
      </c>
      <c r="P51" s="75">
        <v>0</v>
      </c>
      <c r="Q51" s="66" t="s">
        <v>416</v>
      </c>
      <c r="R51" s="75">
        <v>0</v>
      </c>
      <c r="S51" s="66" t="s">
        <v>416</v>
      </c>
      <c r="T51" s="75">
        <v>0</v>
      </c>
      <c r="U51" s="66" t="s">
        <v>416</v>
      </c>
      <c r="V51" s="75">
        <v>0</v>
      </c>
      <c r="W51" s="66" t="s">
        <v>416</v>
      </c>
      <c r="X51" s="75">
        <v>0</v>
      </c>
      <c r="Y51" s="66" t="s">
        <v>416</v>
      </c>
      <c r="Z51" s="75">
        <v>0</v>
      </c>
      <c r="AA51" s="66" t="s">
        <v>416</v>
      </c>
      <c r="AB51" s="75">
        <v>0</v>
      </c>
      <c r="AC51" s="66" t="s">
        <v>416</v>
      </c>
      <c r="AD51" s="75">
        <v>0</v>
      </c>
      <c r="AE51" s="66" t="s">
        <v>416</v>
      </c>
      <c r="AF51" s="75">
        <v>0</v>
      </c>
      <c r="AG51" s="66" t="s">
        <v>416</v>
      </c>
      <c r="AH51" s="75">
        <v>0</v>
      </c>
      <c r="AI51" s="66" t="s">
        <v>416</v>
      </c>
      <c r="AJ51" s="75">
        <v>0</v>
      </c>
      <c r="AK51" s="66" t="s">
        <v>416</v>
      </c>
      <c r="AL51" s="75">
        <v>0</v>
      </c>
      <c r="AM51" s="66" t="s">
        <v>416</v>
      </c>
      <c r="AN51" s="75">
        <v>0</v>
      </c>
      <c r="AO51" s="66" t="s">
        <v>416</v>
      </c>
      <c r="AP51" s="75">
        <v>0</v>
      </c>
      <c r="AQ51" s="66" t="s">
        <v>416</v>
      </c>
      <c r="AR51" s="75">
        <v>0</v>
      </c>
      <c r="AS51" s="66" t="s">
        <v>416</v>
      </c>
      <c r="AT51" s="75">
        <v>0</v>
      </c>
      <c r="AU51" s="66" t="s">
        <v>416</v>
      </c>
      <c r="AV51" s="75">
        <v>0</v>
      </c>
      <c r="AW51" s="75">
        <v>0</v>
      </c>
    </row>
    <row r="52" spans="1:49" s="8" customFormat="1" ht="29.1" customHeight="1" x14ac:dyDescent="0.25">
      <c r="A52" s="74" t="s">
        <v>313</v>
      </c>
      <c r="B52" s="74" t="s">
        <v>303</v>
      </c>
      <c r="C52" s="75">
        <v>0</v>
      </c>
      <c r="D52" s="78">
        <v>1.63</v>
      </c>
      <c r="E52" s="78">
        <v>1.63</v>
      </c>
      <c r="F52" s="78">
        <v>1.63</v>
      </c>
      <c r="G52" s="75">
        <v>0</v>
      </c>
      <c r="H52" s="75">
        <v>0</v>
      </c>
      <c r="I52" s="66" t="s">
        <v>416</v>
      </c>
      <c r="J52" s="75">
        <v>0</v>
      </c>
      <c r="K52" s="66" t="s">
        <v>416</v>
      </c>
      <c r="L52" s="75">
        <v>0</v>
      </c>
      <c r="M52" s="66" t="s">
        <v>416</v>
      </c>
      <c r="N52" s="75">
        <v>0</v>
      </c>
      <c r="O52" s="66" t="s">
        <v>416</v>
      </c>
      <c r="P52" s="75">
        <v>0</v>
      </c>
      <c r="Q52" s="66" t="s">
        <v>416</v>
      </c>
      <c r="R52" s="75">
        <v>0</v>
      </c>
      <c r="S52" s="66" t="s">
        <v>416</v>
      </c>
      <c r="T52" s="75">
        <v>0</v>
      </c>
      <c r="U52" s="66" t="s">
        <v>416</v>
      </c>
      <c r="V52" s="75">
        <v>0</v>
      </c>
      <c r="W52" s="66" t="s">
        <v>416</v>
      </c>
      <c r="X52" s="75">
        <v>0</v>
      </c>
      <c r="Y52" s="66" t="s">
        <v>416</v>
      </c>
      <c r="Z52" s="78">
        <v>1.63</v>
      </c>
      <c r="AA52" s="77">
        <v>4</v>
      </c>
      <c r="AB52" s="75">
        <v>0</v>
      </c>
      <c r="AC52" s="66" t="s">
        <v>416</v>
      </c>
      <c r="AD52" s="75">
        <v>0</v>
      </c>
      <c r="AE52" s="66" t="s">
        <v>416</v>
      </c>
      <c r="AF52" s="75">
        <v>0</v>
      </c>
      <c r="AG52" s="66" t="s">
        <v>416</v>
      </c>
      <c r="AH52" s="75">
        <v>0</v>
      </c>
      <c r="AI52" s="66" t="s">
        <v>416</v>
      </c>
      <c r="AJ52" s="75">
        <v>0</v>
      </c>
      <c r="AK52" s="66" t="s">
        <v>416</v>
      </c>
      <c r="AL52" s="75">
        <v>0</v>
      </c>
      <c r="AM52" s="66" t="s">
        <v>416</v>
      </c>
      <c r="AN52" s="75">
        <v>0</v>
      </c>
      <c r="AO52" s="66" t="s">
        <v>416</v>
      </c>
      <c r="AP52" s="75">
        <v>0</v>
      </c>
      <c r="AQ52" s="66" t="s">
        <v>416</v>
      </c>
      <c r="AR52" s="75">
        <v>0</v>
      </c>
      <c r="AS52" s="66" t="s">
        <v>416</v>
      </c>
      <c r="AT52" s="75">
        <v>0</v>
      </c>
      <c r="AU52" s="66" t="s">
        <v>416</v>
      </c>
      <c r="AV52" s="75">
        <v>0</v>
      </c>
      <c r="AW52" s="78">
        <v>1.63</v>
      </c>
    </row>
    <row r="53" spans="1:49" s="8" customFormat="1" ht="15" customHeight="1" x14ac:dyDescent="0.25">
      <c r="A53" s="74" t="s">
        <v>314</v>
      </c>
      <c r="B53" s="74" t="s">
        <v>305</v>
      </c>
      <c r="C53" s="75">
        <v>0</v>
      </c>
      <c r="D53" s="75">
        <v>0</v>
      </c>
      <c r="E53" s="75">
        <v>0</v>
      </c>
      <c r="F53" s="75">
        <v>0</v>
      </c>
      <c r="G53" s="75">
        <v>0</v>
      </c>
      <c r="H53" s="75">
        <v>0</v>
      </c>
      <c r="I53" s="66" t="s">
        <v>416</v>
      </c>
      <c r="J53" s="75">
        <v>0</v>
      </c>
      <c r="K53" s="66" t="s">
        <v>416</v>
      </c>
      <c r="L53" s="75">
        <v>0</v>
      </c>
      <c r="M53" s="66" t="s">
        <v>416</v>
      </c>
      <c r="N53" s="75">
        <v>0</v>
      </c>
      <c r="O53" s="66" t="s">
        <v>416</v>
      </c>
      <c r="P53" s="75">
        <v>0</v>
      </c>
      <c r="Q53" s="66" t="s">
        <v>416</v>
      </c>
      <c r="R53" s="75">
        <v>0</v>
      </c>
      <c r="S53" s="66" t="s">
        <v>416</v>
      </c>
      <c r="T53" s="75">
        <v>0</v>
      </c>
      <c r="U53" s="66" t="s">
        <v>416</v>
      </c>
      <c r="V53" s="75">
        <v>0</v>
      </c>
      <c r="W53" s="66" t="s">
        <v>416</v>
      </c>
      <c r="X53" s="75">
        <v>0</v>
      </c>
      <c r="Y53" s="66" t="s">
        <v>416</v>
      </c>
      <c r="Z53" s="75">
        <v>0</v>
      </c>
      <c r="AA53" s="66" t="s">
        <v>416</v>
      </c>
      <c r="AB53" s="75">
        <v>0</v>
      </c>
      <c r="AC53" s="66" t="s">
        <v>416</v>
      </c>
      <c r="AD53" s="75">
        <v>0</v>
      </c>
      <c r="AE53" s="66" t="s">
        <v>416</v>
      </c>
      <c r="AF53" s="75">
        <v>0</v>
      </c>
      <c r="AG53" s="66" t="s">
        <v>416</v>
      </c>
      <c r="AH53" s="75">
        <v>0</v>
      </c>
      <c r="AI53" s="66" t="s">
        <v>416</v>
      </c>
      <c r="AJ53" s="75">
        <v>0</v>
      </c>
      <c r="AK53" s="66" t="s">
        <v>416</v>
      </c>
      <c r="AL53" s="75">
        <v>0</v>
      </c>
      <c r="AM53" s="66" t="s">
        <v>416</v>
      </c>
      <c r="AN53" s="75">
        <v>0</v>
      </c>
      <c r="AO53" s="66" t="s">
        <v>416</v>
      </c>
      <c r="AP53" s="75">
        <v>0</v>
      </c>
      <c r="AQ53" s="66" t="s">
        <v>416</v>
      </c>
      <c r="AR53" s="75">
        <v>0</v>
      </c>
      <c r="AS53" s="66" t="s">
        <v>416</v>
      </c>
      <c r="AT53" s="75">
        <v>0</v>
      </c>
      <c r="AU53" s="66" t="s">
        <v>416</v>
      </c>
      <c r="AV53" s="75">
        <v>0</v>
      </c>
      <c r="AW53" s="75">
        <v>0</v>
      </c>
    </row>
    <row r="54" spans="1:49" s="8" customFormat="1" ht="15" customHeight="1" x14ac:dyDescent="0.25">
      <c r="A54" s="74" t="s">
        <v>315</v>
      </c>
      <c r="B54" s="74" t="s">
        <v>452</v>
      </c>
      <c r="C54" s="75">
        <v>0</v>
      </c>
      <c r="D54" s="78">
        <v>4</v>
      </c>
      <c r="E54" s="78">
        <v>4</v>
      </c>
      <c r="F54" s="78">
        <v>4</v>
      </c>
      <c r="G54" s="75">
        <v>0</v>
      </c>
      <c r="H54" s="75">
        <v>0</v>
      </c>
      <c r="I54" s="66" t="s">
        <v>416</v>
      </c>
      <c r="J54" s="75">
        <v>0</v>
      </c>
      <c r="K54" s="66" t="s">
        <v>416</v>
      </c>
      <c r="L54" s="75">
        <v>0</v>
      </c>
      <c r="M54" s="66" t="s">
        <v>416</v>
      </c>
      <c r="N54" s="75">
        <v>0</v>
      </c>
      <c r="O54" s="66" t="s">
        <v>416</v>
      </c>
      <c r="P54" s="75">
        <v>0</v>
      </c>
      <c r="Q54" s="66" t="s">
        <v>416</v>
      </c>
      <c r="R54" s="75">
        <v>0</v>
      </c>
      <c r="S54" s="66" t="s">
        <v>416</v>
      </c>
      <c r="T54" s="75">
        <v>0</v>
      </c>
      <c r="U54" s="66" t="s">
        <v>416</v>
      </c>
      <c r="V54" s="75">
        <v>0</v>
      </c>
      <c r="W54" s="66" t="s">
        <v>416</v>
      </c>
      <c r="X54" s="75">
        <v>0</v>
      </c>
      <c r="Y54" s="66" t="s">
        <v>416</v>
      </c>
      <c r="Z54" s="78">
        <v>4</v>
      </c>
      <c r="AA54" s="77">
        <v>4</v>
      </c>
      <c r="AB54" s="75">
        <v>0</v>
      </c>
      <c r="AC54" s="66" t="s">
        <v>416</v>
      </c>
      <c r="AD54" s="75">
        <v>0</v>
      </c>
      <c r="AE54" s="66" t="s">
        <v>416</v>
      </c>
      <c r="AF54" s="75">
        <v>0</v>
      </c>
      <c r="AG54" s="66" t="s">
        <v>416</v>
      </c>
      <c r="AH54" s="75">
        <v>0</v>
      </c>
      <c r="AI54" s="66" t="s">
        <v>416</v>
      </c>
      <c r="AJ54" s="75">
        <v>0</v>
      </c>
      <c r="AK54" s="66" t="s">
        <v>416</v>
      </c>
      <c r="AL54" s="75">
        <v>0</v>
      </c>
      <c r="AM54" s="66" t="s">
        <v>416</v>
      </c>
      <c r="AN54" s="75">
        <v>0</v>
      </c>
      <c r="AO54" s="66" t="s">
        <v>416</v>
      </c>
      <c r="AP54" s="75">
        <v>0</v>
      </c>
      <c r="AQ54" s="66" t="s">
        <v>416</v>
      </c>
      <c r="AR54" s="75">
        <v>0</v>
      </c>
      <c r="AS54" s="66" t="s">
        <v>416</v>
      </c>
      <c r="AT54" s="75">
        <v>0</v>
      </c>
      <c r="AU54" s="66" t="s">
        <v>416</v>
      </c>
      <c r="AV54" s="75">
        <v>0</v>
      </c>
      <c r="AW54" s="78">
        <v>4</v>
      </c>
    </row>
    <row r="55" spans="1:49" s="8" customFormat="1" ht="15" customHeight="1" x14ac:dyDescent="0.25">
      <c r="A55" s="74" t="s">
        <v>464</v>
      </c>
      <c r="B55" s="74" t="s">
        <v>453</v>
      </c>
      <c r="C55" s="75">
        <v>0</v>
      </c>
      <c r="D55" s="78">
        <v>1.07</v>
      </c>
      <c r="E55" s="78">
        <v>1.07</v>
      </c>
      <c r="F55" s="78">
        <v>1.07</v>
      </c>
      <c r="G55" s="75">
        <v>0</v>
      </c>
      <c r="H55" s="75">
        <v>0</v>
      </c>
      <c r="I55" s="66" t="s">
        <v>416</v>
      </c>
      <c r="J55" s="75">
        <v>0</v>
      </c>
      <c r="K55" s="66" t="s">
        <v>416</v>
      </c>
      <c r="L55" s="75">
        <v>0</v>
      </c>
      <c r="M55" s="66" t="s">
        <v>416</v>
      </c>
      <c r="N55" s="75">
        <v>0</v>
      </c>
      <c r="O55" s="66" t="s">
        <v>416</v>
      </c>
      <c r="P55" s="75">
        <v>0</v>
      </c>
      <c r="Q55" s="66" t="s">
        <v>416</v>
      </c>
      <c r="R55" s="75">
        <v>0</v>
      </c>
      <c r="S55" s="66" t="s">
        <v>416</v>
      </c>
      <c r="T55" s="75">
        <v>0</v>
      </c>
      <c r="U55" s="66" t="s">
        <v>416</v>
      </c>
      <c r="V55" s="75">
        <v>0</v>
      </c>
      <c r="W55" s="66" t="s">
        <v>416</v>
      </c>
      <c r="X55" s="75">
        <v>0</v>
      </c>
      <c r="Y55" s="66" t="s">
        <v>416</v>
      </c>
      <c r="Z55" s="78">
        <v>1.07</v>
      </c>
      <c r="AA55" s="77">
        <v>4</v>
      </c>
      <c r="AB55" s="75">
        <v>0</v>
      </c>
      <c r="AC55" s="66" t="s">
        <v>416</v>
      </c>
      <c r="AD55" s="75">
        <v>0</v>
      </c>
      <c r="AE55" s="66" t="s">
        <v>416</v>
      </c>
      <c r="AF55" s="75">
        <v>0</v>
      </c>
      <c r="AG55" s="66" t="s">
        <v>416</v>
      </c>
      <c r="AH55" s="75">
        <v>0</v>
      </c>
      <c r="AI55" s="66" t="s">
        <v>416</v>
      </c>
      <c r="AJ55" s="75">
        <v>0</v>
      </c>
      <c r="AK55" s="66" t="s">
        <v>416</v>
      </c>
      <c r="AL55" s="75">
        <v>0</v>
      </c>
      <c r="AM55" s="66" t="s">
        <v>416</v>
      </c>
      <c r="AN55" s="75">
        <v>0</v>
      </c>
      <c r="AO55" s="66" t="s">
        <v>416</v>
      </c>
      <c r="AP55" s="75">
        <v>0</v>
      </c>
      <c r="AQ55" s="66" t="s">
        <v>416</v>
      </c>
      <c r="AR55" s="75">
        <v>0</v>
      </c>
      <c r="AS55" s="66" t="s">
        <v>416</v>
      </c>
      <c r="AT55" s="75">
        <v>0</v>
      </c>
      <c r="AU55" s="66" t="s">
        <v>416</v>
      </c>
      <c r="AV55" s="75">
        <v>0</v>
      </c>
      <c r="AW55" s="78">
        <v>1.07</v>
      </c>
    </row>
    <row r="56" spans="1:49" s="8" customFormat="1" ht="15" customHeight="1" x14ac:dyDescent="0.25">
      <c r="A56" s="74" t="s">
        <v>465</v>
      </c>
      <c r="B56" s="74" t="s">
        <v>454</v>
      </c>
      <c r="C56" s="75">
        <v>0</v>
      </c>
      <c r="D56" s="75">
        <v>0</v>
      </c>
      <c r="E56" s="75">
        <v>0</v>
      </c>
      <c r="F56" s="75">
        <v>0</v>
      </c>
      <c r="G56" s="75">
        <v>0</v>
      </c>
      <c r="H56" s="75">
        <v>0</v>
      </c>
      <c r="I56" s="66" t="s">
        <v>416</v>
      </c>
      <c r="J56" s="75">
        <v>0</v>
      </c>
      <c r="K56" s="66" t="s">
        <v>416</v>
      </c>
      <c r="L56" s="75">
        <v>0</v>
      </c>
      <c r="M56" s="66" t="s">
        <v>416</v>
      </c>
      <c r="N56" s="75">
        <v>0</v>
      </c>
      <c r="O56" s="66" t="s">
        <v>416</v>
      </c>
      <c r="P56" s="75">
        <v>0</v>
      </c>
      <c r="Q56" s="66" t="s">
        <v>416</v>
      </c>
      <c r="R56" s="75">
        <v>0</v>
      </c>
      <c r="S56" s="66" t="s">
        <v>416</v>
      </c>
      <c r="T56" s="75">
        <v>0</v>
      </c>
      <c r="U56" s="66" t="s">
        <v>416</v>
      </c>
      <c r="V56" s="75">
        <v>0</v>
      </c>
      <c r="W56" s="66" t="s">
        <v>416</v>
      </c>
      <c r="X56" s="75">
        <v>0</v>
      </c>
      <c r="Y56" s="66" t="s">
        <v>416</v>
      </c>
      <c r="Z56" s="75">
        <v>0</v>
      </c>
      <c r="AA56" s="66" t="s">
        <v>416</v>
      </c>
      <c r="AB56" s="75">
        <v>0</v>
      </c>
      <c r="AC56" s="66" t="s">
        <v>416</v>
      </c>
      <c r="AD56" s="75">
        <v>0</v>
      </c>
      <c r="AE56" s="66" t="s">
        <v>416</v>
      </c>
      <c r="AF56" s="75">
        <v>0</v>
      </c>
      <c r="AG56" s="66" t="s">
        <v>416</v>
      </c>
      <c r="AH56" s="75">
        <v>0</v>
      </c>
      <c r="AI56" s="66" t="s">
        <v>416</v>
      </c>
      <c r="AJ56" s="75">
        <v>0</v>
      </c>
      <c r="AK56" s="66" t="s">
        <v>416</v>
      </c>
      <c r="AL56" s="75">
        <v>0</v>
      </c>
      <c r="AM56" s="66" t="s">
        <v>416</v>
      </c>
      <c r="AN56" s="75">
        <v>0</v>
      </c>
      <c r="AO56" s="66" t="s">
        <v>416</v>
      </c>
      <c r="AP56" s="75">
        <v>0</v>
      </c>
      <c r="AQ56" s="66" t="s">
        <v>416</v>
      </c>
      <c r="AR56" s="75">
        <v>0</v>
      </c>
      <c r="AS56" s="66" t="s">
        <v>416</v>
      </c>
      <c r="AT56" s="75">
        <v>0</v>
      </c>
      <c r="AU56" s="66" t="s">
        <v>416</v>
      </c>
      <c r="AV56" s="75">
        <v>0</v>
      </c>
      <c r="AW56" s="75">
        <v>0</v>
      </c>
    </row>
    <row r="57" spans="1:49" s="8" customFormat="1" ht="15" customHeight="1" x14ac:dyDescent="0.25">
      <c r="A57" s="74" t="s">
        <v>466</v>
      </c>
      <c r="B57" s="74" t="s">
        <v>455</v>
      </c>
      <c r="C57" s="75">
        <v>0</v>
      </c>
      <c r="D57" s="75">
        <v>0</v>
      </c>
      <c r="E57" s="75">
        <v>0</v>
      </c>
      <c r="F57" s="75">
        <v>0</v>
      </c>
      <c r="G57" s="75">
        <v>0</v>
      </c>
      <c r="H57" s="75">
        <v>0</v>
      </c>
      <c r="I57" s="66" t="s">
        <v>416</v>
      </c>
      <c r="J57" s="75">
        <v>0</v>
      </c>
      <c r="K57" s="66" t="s">
        <v>416</v>
      </c>
      <c r="L57" s="75">
        <v>0</v>
      </c>
      <c r="M57" s="66" t="s">
        <v>416</v>
      </c>
      <c r="N57" s="75">
        <v>0</v>
      </c>
      <c r="O57" s="66" t="s">
        <v>416</v>
      </c>
      <c r="P57" s="75">
        <v>0</v>
      </c>
      <c r="Q57" s="66" t="s">
        <v>416</v>
      </c>
      <c r="R57" s="75">
        <v>0</v>
      </c>
      <c r="S57" s="66" t="s">
        <v>416</v>
      </c>
      <c r="T57" s="75">
        <v>0</v>
      </c>
      <c r="U57" s="66" t="s">
        <v>416</v>
      </c>
      <c r="V57" s="75">
        <v>0</v>
      </c>
      <c r="W57" s="66" t="s">
        <v>416</v>
      </c>
      <c r="X57" s="75">
        <v>0</v>
      </c>
      <c r="Y57" s="66" t="s">
        <v>416</v>
      </c>
      <c r="Z57" s="75">
        <v>0</v>
      </c>
      <c r="AA57" s="66" t="s">
        <v>416</v>
      </c>
      <c r="AB57" s="75">
        <v>0</v>
      </c>
      <c r="AC57" s="66" t="s">
        <v>416</v>
      </c>
      <c r="AD57" s="75">
        <v>0</v>
      </c>
      <c r="AE57" s="66" t="s">
        <v>416</v>
      </c>
      <c r="AF57" s="75">
        <v>0</v>
      </c>
      <c r="AG57" s="66" t="s">
        <v>416</v>
      </c>
      <c r="AH57" s="75">
        <v>0</v>
      </c>
      <c r="AI57" s="66" t="s">
        <v>416</v>
      </c>
      <c r="AJ57" s="75">
        <v>0</v>
      </c>
      <c r="AK57" s="66" t="s">
        <v>416</v>
      </c>
      <c r="AL57" s="75">
        <v>0</v>
      </c>
      <c r="AM57" s="66" t="s">
        <v>416</v>
      </c>
      <c r="AN57" s="75">
        <v>0</v>
      </c>
      <c r="AO57" s="66" t="s">
        <v>416</v>
      </c>
      <c r="AP57" s="75">
        <v>0</v>
      </c>
      <c r="AQ57" s="66" t="s">
        <v>416</v>
      </c>
      <c r="AR57" s="75">
        <v>0</v>
      </c>
      <c r="AS57" s="66" t="s">
        <v>416</v>
      </c>
      <c r="AT57" s="75">
        <v>0</v>
      </c>
      <c r="AU57" s="66" t="s">
        <v>416</v>
      </c>
      <c r="AV57" s="75">
        <v>0</v>
      </c>
      <c r="AW57" s="75">
        <v>0</v>
      </c>
    </row>
    <row r="58" spans="1:49" s="8" customFormat="1" ht="15" customHeight="1" x14ac:dyDescent="0.25">
      <c r="A58" s="74" t="s">
        <v>467</v>
      </c>
      <c r="B58" s="74" t="s">
        <v>456</v>
      </c>
      <c r="C58" s="75">
        <v>0</v>
      </c>
      <c r="D58" s="75">
        <v>0</v>
      </c>
      <c r="E58" s="75">
        <v>0</v>
      </c>
      <c r="F58" s="75">
        <v>0</v>
      </c>
      <c r="G58" s="75">
        <v>0</v>
      </c>
      <c r="H58" s="75">
        <v>0</v>
      </c>
      <c r="I58" s="66" t="s">
        <v>416</v>
      </c>
      <c r="J58" s="75">
        <v>0</v>
      </c>
      <c r="K58" s="66" t="s">
        <v>416</v>
      </c>
      <c r="L58" s="75">
        <v>0</v>
      </c>
      <c r="M58" s="66" t="s">
        <v>416</v>
      </c>
      <c r="N58" s="75">
        <v>0</v>
      </c>
      <c r="O58" s="66" t="s">
        <v>416</v>
      </c>
      <c r="P58" s="75">
        <v>0</v>
      </c>
      <c r="Q58" s="66" t="s">
        <v>416</v>
      </c>
      <c r="R58" s="75">
        <v>0</v>
      </c>
      <c r="S58" s="66" t="s">
        <v>416</v>
      </c>
      <c r="T58" s="75">
        <v>0</v>
      </c>
      <c r="U58" s="66" t="s">
        <v>416</v>
      </c>
      <c r="V58" s="75">
        <v>0</v>
      </c>
      <c r="W58" s="66" t="s">
        <v>416</v>
      </c>
      <c r="X58" s="75">
        <v>0</v>
      </c>
      <c r="Y58" s="66" t="s">
        <v>416</v>
      </c>
      <c r="Z58" s="75">
        <v>0</v>
      </c>
      <c r="AA58" s="66" t="s">
        <v>416</v>
      </c>
      <c r="AB58" s="75">
        <v>0</v>
      </c>
      <c r="AC58" s="66" t="s">
        <v>416</v>
      </c>
      <c r="AD58" s="75">
        <v>0</v>
      </c>
      <c r="AE58" s="66" t="s">
        <v>416</v>
      </c>
      <c r="AF58" s="75">
        <v>0</v>
      </c>
      <c r="AG58" s="66" t="s">
        <v>416</v>
      </c>
      <c r="AH58" s="75">
        <v>0</v>
      </c>
      <c r="AI58" s="66" t="s">
        <v>416</v>
      </c>
      <c r="AJ58" s="75">
        <v>0</v>
      </c>
      <c r="AK58" s="66" t="s">
        <v>416</v>
      </c>
      <c r="AL58" s="75">
        <v>0</v>
      </c>
      <c r="AM58" s="66" t="s">
        <v>416</v>
      </c>
      <c r="AN58" s="75">
        <v>0</v>
      </c>
      <c r="AO58" s="66" t="s">
        <v>416</v>
      </c>
      <c r="AP58" s="75">
        <v>0</v>
      </c>
      <c r="AQ58" s="66" t="s">
        <v>416</v>
      </c>
      <c r="AR58" s="75">
        <v>0</v>
      </c>
      <c r="AS58" s="66" t="s">
        <v>416</v>
      </c>
      <c r="AT58" s="75">
        <v>0</v>
      </c>
      <c r="AU58" s="66" t="s">
        <v>416</v>
      </c>
      <c r="AV58" s="75">
        <v>0</v>
      </c>
      <c r="AW58" s="75">
        <v>0</v>
      </c>
    </row>
    <row r="59" spans="1:49" ht="29.1" customHeight="1" x14ac:dyDescent="0.25">
      <c r="A59" s="79">
        <v>5</v>
      </c>
      <c r="B59" s="69" t="s">
        <v>316</v>
      </c>
      <c r="C59" s="66"/>
      <c r="D59" s="66"/>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66"/>
      <c r="AE59" s="66"/>
      <c r="AF59" s="66"/>
      <c r="AG59" s="66"/>
      <c r="AH59" s="66"/>
      <c r="AI59" s="66"/>
      <c r="AJ59" s="66"/>
      <c r="AK59" s="66"/>
      <c r="AL59" s="66"/>
      <c r="AM59" s="66"/>
      <c r="AN59" s="66"/>
      <c r="AO59" s="66"/>
      <c r="AP59" s="66"/>
      <c r="AQ59" s="66"/>
      <c r="AR59" s="66"/>
      <c r="AS59" s="66"/>
      <c r="AT59" s="66"/>
      <c r="AU59" s="66"/>
      <c r="AV59" s="66"/>
      <c r="AW59" s="66"/>
    </row>
    <row r="60" spans="1:49" ht="15" customHeight="1" x14ac:dyDescent="0.25">
      <c r="A60" s="74" t="s">
        <v>317</v>
      </c>
      <c r="B60" s="74" t="s">
        <v>318</v>
      </c>
      <c r="C60" s="75">
        <v>0</v>
      </c>
      <c r="D60" s="76">
        <v>10.607521849999999</v>
      </c>
      <c r="E60" s="76">
        <v>10.607521849999999</v>
      </c>
      <c r="F60" s="76">
        <v>10.607521849999999</v>
      </c>
      <c r="G60" s="75">
        <v>0</v>
      </c>
      <c r="H60" s="75">
        <v>0</v>
      </c>
      <c r="I60" s="66" t="s">
        <v>416</v>
      </c>
      <c r="J60" s="75">
        <v>0</v>
      </c>
      <c r="K60" s="66" t="s">
        <v>416</v>
      </c>
      <c r="L60" s="75">
        <v>0</v>
      </c>
      <c r="M60" s="66" t="s">
        <v>416</v>
      </c>
      <c r="N60" s="75">
        <v>0</v>
      </c>
      <c r="O60" s="66" t="s">
        <v>416</v>
      </c>
      <c r="P60" s="75">
        <v>0</v>
      </c>
      <c r="Q60" s="66" t="s">
        <v>416</v>
      </c>
      <c r="R60" s="75">
        <v>0</v>
      </c>
      <c r="S60" s="66" t="s">
        <v>416</v>
      </c>
      <c r="T60" s="75">
        <v>0</v>
      </c>
      <c r="U60" s="66" t="s">
        <v>416</v>
      </c>
      <c r="V60" s="75">
        <v>0</v>
      </c>
      <c r="W60" s="66" t="s">
        <v>416</v>
      </c>
      <c r="X60" s="75">
        <v>0</v>
      </c>
      <c r="Y60" s="66" t="s">
        <v>416</v>
      </c>
      <c r="Z60" s="76">
        <v>10.607521849999999</v>
      </c>
      <c r="AA60" s="77">
        <v>4</v>
      </c>
      <c r="AB60" s="75">
        <v>0</v>
      </c>
      <c r="AC60" s="66" t="s">
        <v>416</v>
      </c>
      <c r="AD60" s="75">
        <v>0</v>
      </c>
      <c r="AE60" s="66" t="s">
        <v>416</v>
      </c>
      <c r="AF60" s="75">
        <v>0</v>
      </c>
      <c r="AG60" s="66" t="s">
        <v>416</v>
      </c>
      <c r="AH60" s="75">
        <v>0</v>
      </c>
      <c r="AI60" s="66" t="s">
        <v>416</v>
      </c>
      <c r="AJ60" s="75">
        <v>0</v>
      </c>
      <c r="AK60" s="66" t="s">
        <v>416</v>
      </c>
      <c r="AL60" s="75">
        <v>0</v>
      </c>
      <c r="AM60" s="66" t="s">
        <v>416</v>
      </c>
      <c r="AN60" s="75">
        <v>0</v>
      </c>
      <c r="AO60" s="66" t="s">
        <v>416</v>
      </c>
      <c r="AP60" s="75">
        <v>0</v>
      </c>
      <c r="AQ60" s="66" t="s">
        <v>416</v>
      </c>
      <c r="AR60" s="75">
        <v>0</v>
      </c>
      <c r="AS60" s="66" t="s">
        <v>416</v>
      </c>
      <c r="AT60" s="75">
        <v>0</v>
      </c>
      <c r="AU60" s="66" t="s">
        <v>416</v>
      </c>
      <c r="AV60" s="75">
        <v>0</v>
      </c>
      <c r="AW60" s="76">
        <v>10.607521849999999</v>
      </c>
    </row>
    <row r="61" spans="1:49" s="8" customFormat="1" ht="15" customHeight="1" x14ac:dyDescent="0.25">
      <c r="A61" s="74" t="s">
        <v>319</v>
      </c>
      <c r="B61" s="74" t="s">
        <v>320</v>
      </c>
      <c r="C61" s="75">
        <v>0</v>
      </c>
      <c r="D61" s="75">
        <v>0</v>
      </c>
      <c r="E61" s="75">
        <v>0</v>
      </c>
      <c r="F61" s="75">
        <v>0</v>
      </c>
      <c r="G61" s="75">
        <v>0</v>
      </c>
      <c r="H61" s="75">
        <v>0</v>
      </c>
      <c r="I61" s="66" t="s">
        <v>416</v>
      </c>
      <c r="J61" s="75">
        <v>0</v>
      </c>
      <c r="K61" s="66" t="s">
        <v>416</v>
      </c>
      <c r="L61" s="75">
        <v>0</v>
      </c>
      <c r="M61" s="66" t="s">
        <v>416</v>
      </c>
      <c r="N61" s="75">
        <v>0</v>
      </c>
      <c r="O61" s="66" t="s">
        <v>416</v>
      </c>
      <c r="P61" s="75">
        <v>0</v>
      </c>
      <c r="Q61" s="66" t="s">
        <v>416</v>
      </c>
      <c r="R61" s="75">
        <v>0</v>
      </c>
      <c r="S61" s="66" t="s">
        <v>416</v>
      </c>
      <c r="T61" s="75">
        <v>0</v>
      </c>
      <c r="U61" s="66" t="s">
        <v>416</v>
      </c>
      <c r="V61" s="75">
        <v>0</v>
      </c>
      <c r="W61" s="66" t="s">
        <v>416</v>
      </c>
      <c r="X61" s="75">
        <v>0</v>
      </c>
      <c r="Y61" s="66" t="s">
        <v>416</v>
      </c>
      <c r="Z61" s="75">
        <v>0</v>
      </c>
      <c r="AA61" s="66" t="s">
        <v>416</v>
      </c>
      <c r="AB61" s="75">
        <v>0</v>
      </c>
      <c r="AC61" s="66" t="s">
        <v>416</v>
      </c>
      <c r="AD61" s="75">
        <v>0</v>
      </c>
      <c r="AE61" s="66" t="s">
        <v>416</v>
      </c>
      <c r="AF61" s="75">
        <v>0</v>
      </c>
      <c r="AG61" s="66" t="s">
        <v>416</v>
      </c>
      <c r="AH61" s="75">
        <v>0</v>
      </c>
      <c r="AI61" s="66" t="s">
        <v>416</v>
      </c>
      <c r="AJ61" s="75">
        <v>0</v>
      </c>
      <c r="AK61" s="66" t="s">
        <v>416</v>
      </c>
      <c r="AL61" s="75">
        <v>0</v>
      </c>
      <c r="AM61" s="66" t="s">
        <v>416</v>
      </c>
      <c r="AN61" s="75">
        <v>0</v>
      </c>
      <c r="AO61" s="66" t="s">
        <v>416</v>
      </c>
      <c r="AP61" s="75">
        <v>0</v>
      </c>
      <c r="AQ61" s="66" t="s">
        <v>416</v>
      </c>
      <c r="AR61" s="75">
        <v>0</v>
      </c>
      <c r="AS61" s="66" t="s">
        <v>416</v>
      </c>
      <c r="AT61" s="75">
        <v>0</v>
      </c>
      <c r="AU61" s="66" t="s">
        <v>416</v>
      </c>
      <c r="AV61" s="75">
        <v>0</v>
      </c>
      <c r="AW61" s="75">
        <v>0</v>
      </c>
    </row>
    <row r="62" spans="1:49" s="8" customFormat="1" ht="15" customHeight="1" x14ac:dyDescent="0.25">
      <c r="A62" s="74" t="s">
        <v>321</v>
      </c>
      <c r="B62" s="74" t="s">
        <v>322</v>
      </c>
      <c r="C62" s="75">
        <v>0</v>
      </c>
      <c r="D62" s="75">
        <v>0</v>
      </c>
      <c r="E62" s="75">
        <v>0</v>
      </c>
      <c r="F62" s="75">
        <v>0</v>
      </c>
      <c r="G62" s="75">
        <v>0</v>
      </c>
      <c r="H62" s="75">
        <v>0</v>
      </c>
      <c r="I62" s="66" t="s">
        <v>416</v>
      </c>
      <c r="J62" s="75">
        <v>0</v>
      </c>
      <c r="K62" s="66" t="s">
        <v>416</v>
      </c>
      <c r="L62" s="75">
        <v>0</v>
      </c>
      <c r="M62" s="66" t="s">
        <v>416</v>
      </c>
      <c r="N62" s="75">
        <v>0</v>
      </c>
      <c r="O62" s="66" t="s">
        <v>416</v>
      </c>
      <c r="P62" s="75">
        <v>0</v>
      </c>
      <c r="Q62" s="66" t="s">
        <v>416</v>
      </c>
      <c r="R62" s="75">
        <v>0</v>
      </c>
      <c r="S62" s="66" t="s">
        <v>416</v>
      </c>
      <c r="T62" s="75">
        <v>0</v>
      </c>
      <c r="U62" s="66" t="s">
        <v>416</v>
      </c>
      <c r="V62" s="75">
        <v>0</v>
      </c>
      <c r="W62" s="66" t="s">
        <v>416</v>
      </c>
      <c r="X62" s="75">
        <v>0</v>
      </c>
      <c r="Y62" s="66" t="s">
        <v>416</v>
      </c>
      <c r="Z62" s="75">
        <v>0</v>
      </c>
      <c r="AA62" s="66" t="s">
        <v>416</v>
      </c>
      <c r="AB62" s="75">
        <v>0</v>
      </c>
      <c r="AC62" s="66" t="s">
        <v>416</v>
      </c>
      <c r="AD62" s="75">
        <v>0</v>
      </c>
      <c r="AE62" s="66" t="s">
        <v>416</v>
      </c>
      <c r="AF62" s="75">
        <v>0</v>
      </c>
      <c r="AG62" s="66" t="s">
        <v>416</v>
      </c>
      <c r="AH62" s="75">
        <v>0</v>
      </c>
      <c r="AI62" s="66" t="s">
        <v>416</v>
      </c>
      <c r="AJ62" s="75">
        <v>0</v>
      </c>
      <c r="AK62" s="66" t="s">
        <v>416</v>
      </c>
      <c r="AL62" s="75">
        <v>0</v>
      </c>
      <c r="AM62" s="66" t="s">
        <v>416</v>
      </c>
      <c r="AN62" s="75">
        <v>0</v>
      </c>
      <c r="AO62" s="66" t="s">
        <v>416</v>
      </c>
      <c r="AP62" s="75">
        <v>0</v>
      </c>
      <c r="AQ62" s="66" t="s">
        <v>416</v>
      </c>
      <c r="AR62" s="75">
        <v>0</v>
      </c>
      <c r="AS62" s="66" t="s">
        <v>416</v>
      </c>
      <c r="AT62" s="75">
        <v>0</v>
      </c>
      <c r="AU62" s="66" t="s">
        <v>416</v>
      </c>
      <c r="AV62" s="75">
        <v>0</v>
      </c>
      <c r="AW62" s="75">
        <v>0</v>
      </c>
    </row>
    <row r="63" spans="1:49" s="8" customFormat="1" ht="15" customHeight="1" x14ac:dyDescent="0.25">
      <c r="A63" s="74" t="s">
        <v>323</v>
      </c>
      <c r="B63" s="74" t="s">
        <v>324</v>
      </c>
      <c r="C63" s="75">
        <v>0</v>
      </c>
      <c r="D63" s="75">
        <v>0</v>
      </c>
      <c r="E63" s="75">
        <v>0</v>
      </c>
      <c r="F63" s="75">
        <v>0</v>
      </c>
      <c r="G63" s="75">
        <v>0</v>
      </c>
      <c r="H63" s="75">
        <v>0</v>
      </c>
      <c r="I63" s="66" t="s">
        <v>416</v>
      </c>
      <c r="J63" s="75">
        <v>0</v>
      </c>
      <c r="K63" s="66" t="s">
        <v>416</v>
      </c>
      <c r="L63" s="75">
        <v>0</v>
      </c>
      <c r="M63" s="66" t="s">
        <v>416</v>
      </c>
      <c r="N63" s="75">
        <v>0</v>
      </c>
      <c r="O63" s="66" t="s">
        <v>416</v>
      </c>
      <c r="P63" s="75">
        <v>0</v>
      </c>
      <c r="Q63" s="66" t="s">
        <v>416</v>
      </c>
      <c r="R63" s="75">
        <v>0</v>
      </c>
      <c r="S63" s="66" t="s">
        <v>416</v>
      </c>
      <c r="T63" s="75">
        <v>0</v>
      </c>
      <c r="U63" s="66" t="s">
        <v>416</v>
      </c>
      <c r="V63" s="75">
        <v>0</v>
      </c>
      <c r="W63" s="66" t="s">
        <v>416</v>
      </c>
      <c r="X63" s="75">
        <v>0</v>
      </c>
      <c r="Y63" s="66" t="s">
        <v>416</v>
      </c>
      <c r="Z63" s="75">
        <v>0</v>
      </c>
      <c r="AA63" s="66" t="s">
        <v>416</v>
      </c>
      <c r="AB63" s="75">
        <v>0</v>
      </c>
      <c r="AC63" s="66" t="s">
        <v>416</v>
      </c>
      <c r="AD63" s="75">
        <v>0</v>
      </c>
      <c r="AE63" s="66" t="s">
        <v>416</v>
      </c>
      <c r="AF63" s="75">
        <v>0</v>
      </c>
      <c r="AG63" s="66" t="s">
        <v>416</v>
      </c>
      <c r="AH63" s="75">
        <v>0</v>
      </c>
      <c r="AI63" s="66" t="s">
        <v>416</v>
      </c>
      <c r="AJ63" s="75">
        <v>0</v>
      </c>
      <c r="AK63" s="66" t="s">
        <v>416</v>
      </c>
      <c r="AL63" s="75">
        <v>0</v>
      </c>
      <c r="AM63" s="66" t="s">
        <v>416</v>
      </c>
      <c r="AN63" s="75">
        <v>0</v>
      </c>
      <c r="AO63" s="66" t="s">
        <v>416</v>
      </c>
      <c r="AP63" s="75">
        <v>0</v>
      </c>
      <c r="AQ63" s="66" t="s">
        <v>416</v>
      </c>
      <c r="AR63" s="75">
        <v>0</v>
      </c>
      <c r="AS63" s="66" t="s">
        <v>416</v>
      </c>
      <c r="AT63" s="75">
        <v>0</v>
      </c>
      <c r="AU63" s="66" t="s">
        <v>416</v>
      </c>
      <c r="AV63" s="75">
        <v>0</v>
      </c>
      <c r="AW63" s="75">
        <v>0</v>
      </c>
    </row>
    <row r="64" spans="1:49" s="8" customFormat="1" ht="15" customHeight="1" x14ac:dyDescent="0.25">
      <c r="A64" s="74" t="s">
        <v>325</v>
      </c>
      <c r="B64" s="74" t="s">
        <v>326</v>
      </c>
      <c r="C64" s="75">
        <v>0</v>
      </c>
      <c r="D64" s="78">
        <v>1.63</v>
      </c>
      <c r="E64" s="78">
        <v>1.63</v>
      </c>
      <c r="F64" s="78">
        <v>1.63</v>
      </c>
      <c r="G64" s="75">
        <v>0</v>
      </c>
      <c r="H64" s="75">
        <v>0</v>
      </c>
      <c r="I64" s="66" t="s">
        <v>416</v>
      </c>
      <c r="J64" s="75">
        <v>0</v>
      </c>
      <c r="K64" s="66" t="s">
        <v>416</v>
      </c>
      <c r="L64" s="75">
        <v>0</v>
      </c>
      <c r="M64" s="66" t="s">
        <v>416</v>
      </c>
      <c r="N64" s="75">
        <v>0</v>
      </c>
      <c r="O64" s="66" t="s">
        <v>416</v>
      </c>
      <c r="P64" s="75">
        <v>0</v>
      </c>
      <c r="Q64" s="66" t="s">
        <v>416</v>
      </c>
      <c r="R64" s="75">
        <v>0</v>
      </c>
      <c r="S64" s="66" t="s">
        <v>416</v>
      </c>
      <c r="T64" s="75">
        <v>0</v>
      </c>
      <c r="U64" s="66" t="s">
        <v>416</v>
      </c>
      <c r="V64" s="75">
        <v>0</v>
      </c>
      <c r="W64" s="66" t="s">
        <v>416</v>
      </c>
      <c r="X64" s="75">
        <v>0</v>
      </c>
      <c r="Y64" s="66" t="s">
        <v>416</v>
      </c>
      <c r="Z64" s="78">
        <v>1.63</v>
      </c>
      <c r="AA64" s="77">
        <v>4</v>
      </c>
      <c r="AB64" s="75">
        <v>0</v>
      </c>
      <c r="AC64" s="66" t="s">
        <v>416</v>
      </c>
      <c r="AD64" s="75">
        <v>0</v>
      </c>
      <c r="AE64" s="66" t="s">
        <v>416</v>
      </c>
      <c r="AF64" s="75">
        <v>0</v>
      </c>
      <c r="AG64" s="66" t="s">
        <v>416</v>
      </c>
      <c r="AH64" s="75">
        <v>0</v>
      </c>
      <c r="AI64" s="66" t="s">
        <v>416</v>
      </c>
      <c r="AJ64" s="75">
        <v>0</v>
      </c>
      <c r="AK64" s="66" t="s">
        <v>416</v>
      </c>
      <c r="AL64" s="75">
        <v>0</v>
      </c>
      <c r="AM64" s="66" t="s">
        <v>416</v>
      </c>
      <c r="AN64" s="75">
        <v>0</v>
      </c>
      <c r="AO64" s="66" t="s">
        <v>416</v>
      </c>
      <c r="AP64" s="75">
        <v>0</v>
      </c>
      <c r="AQ64" s="66" t="s">
        <v>416</v>
      </c>
      <c r="AR64" s="75">
        <v>0</v>
      </c>
      <c r="AS64" s="66" t="s">
        <v>416</v>
      </c>
      <c r="AT64" s="75">
        <v>0</v>
      </c>
      <c r="AU64" s="66" t="s">
        <v>416</v>
      </c>
      <c r="AV64" s="75">
        <v>0</v>
      </c>
      <c r="AW64" s="78">
        <v>1.63</v>
      </c>
    </row>
    <row r="65" spans="1:49" s="8" customFormat="1" ht="15" customHeight="1" x14ac:dyDescent="0.25">
      <c r="A65" s="74" t="s">
        <v>327</v>
      </c>
      <c r="B65" s="74" t="s">
        <v>452</v>
      </c>
      <c r="C65" s="75">
        <v>0</v>
      </c>
      <c r="D65" s="78">
        <v>4</v>
      </c>
      <c r="E65" s="78">
        <v>4</v>
      </c>
      <c r="F65" s="78">
        <v>4</v>
      </c>
      <c r="G65" s="75">
        <v>0</v>
      </c>
      <c r="H65" s="75">
        <v>0</v>
      </c>
      <c r="I65" s="66" t="s">
        <v>416</v>
      </c>
      <c r="J65" s="75">
        <v>0</v>
      </c>
      <c r="K65" s="66" t="s">
        <v>416</v>
      </c>
      <c r="L65" s="75">
        <v>0</v>
      </c>
      <c r="M65" s="66" t="s">
        <v>416</v>
      </c>
      <c r="N65" s="75">
        <v>0</v>
      </c>
      <c r="O65" s="66" t="s">
        <v>416</v>
      </c>
      <c r="P65" s="75">
        <v>0</v>
      </c>
      <c r="Q65" s="66" t="s">
        <v>416</v>
      </c>
      <c r="R65" s="75">
        <v>0</v>
      </c>
      <c r="S65" s="66" t="s">
        <v>416</v>
      </c>
      <c r="T65" s="75">
        <v>0</v>
      </c>
      <c r="U65" s="66" t="s">
        <v>416</v>
      </c>
      <c r="V65" s="75">
        <v>0</v>
      </c>
      <c r="W65" s="66" t="s">
        <v>416</v>
      </c>
      <c r="X65" s="75">
        <v>0</v>
      </c>
      <c r="Y65" s="66" t="s">
        <v>416</v>
      </c>
      <c r="Z65" s="78">
        <v>4</v>
      </c>
      <c r="AA65" s="77">
        <v>4</v>
      </c>
      <c r="AB65" s="75">
        <v>0</v>
      </c>
      <c r="AC65" s="66" t="s">
        <v>416</v>
      </c>
      <c r="AD65" s="75">
        <v>0</v>
      </c>
      <c r="AE65" s="66" t="s">
        <v>416</v>
      </c>
      <c r="AF65" s="75">
        <v>0</v>
      </c>
      <c r="AG65" s="66" t="s">
        <v>416</v>
      </c>
      <c r="AH65" s="75">
        <v>0</v>
      </c>
      <c r="AI65" s="66" t="s">
        <v>416</v>
      </c>
      <c r="AJ65" s="75">
        <v>0</v>
      </c>
      <c r="AK65" s="66" t="s">
        <v>416</v>
      </c>
      <c r="AL65" s="75">
        <v>0</v>
      </c>
      <c r="AM65" s="66" t="s">
        <v>416</v>
      </c>
      <c r="AN65" s="75">
        <v>0</v>
      </c>
      <c r="AO65" s="66" t="s">
        <v>416</v>
      </c>
      <c r="AP65" s="75">
        <v>0</v>
      </c>
      <c r="AQ65" s="66" t="s">
        <v>416</v>
      </c>
      <c r="AR65" s="75">
        <v>0</v>
      </c>
      <c r="AS65" s="66" t="s">
        <v>416</v>
      </c>
      <c r="AT65" s="75">
        <v>0</v>
      </c>
      <c r="AU65" s="66" t="s">
        <v>416</v>
      </c>
      <c r="AV65" s="75">
        <v>0</v>
      </c>
      <c r="AW65" s="78">
        <v>4</v>
      </c>
    </row>
    <row r="66" spans="1:49" s="8" customFormat="1" ht="15" customHeight="1" x14ac:dyDescent="0.25">
      <c r="A66" s="74" t="s">
        <v>468</v>
      </c>
      <c r="B66" s="74" t="s">
        <v>453</v>
      </c>
      <c r="C66" s="75">
        <v>0</v>
      </c>
      <c r="D66" s="78">
        <v>1.07</v>
      </c>
      <c r="E66" s="78">
        <v>1.07</v>
      </c>
      <c r="F66" s="78">
        <v>1.07</v>
      </c>
      <c r="G66" s="75">
        <v>0</v>
      </c>
      <c r="H66" s="75">
        <v>0</v>
      </c>
      <c r="I66" s="66" t="s">
        <v>416</v>
      </c>
      <c r="J66" s="75">
        <v>0</v>
      </c>
      <c r="K66" s="66" t="s">
        <v>416</v>
      </c>
      <c r="L66" s="75">
        <v>0</v>
      </c>
      <c r="M66" s="66" t="s">
        <v>416</v>
      </c>
      <c r="N66" s="75">
        <v>0</v>
      </c>
      <c r="O66" s="66" t="s">
        <v>416</v>
      </c>
      <c r="P66" s="75">
        <v>0</v>
      </c>
      <c r="Q66" s="66" t="s">
        <v>416</v>
      </c>
      <c r="R66" s="75">
        <v>0</v>
      </c>
      <c r="S66" s="66" t="s">
        <v>416</v>
      </c>
      <c r="T66" s="75">
        <v>0</v>
      </c>
      <c r="U66" s="66" t="s">
        <v>416</v>
      </c>
      <c r="V66" s="75">
        <v>0</v>
      </c>
      <c r="W66" s="66" t="s">
        <v>416</v>
      </c>
      <c r="X66" s="75">
        <v>0</v>
      </c>
      <c r="Y66" s="66" t="s">
        <v>416</v>
      </c>
      <c r="Z66" s="78">
        <v>1.07</v>
      </c>
      <c r="AA66" s="77">
        <v>4</v>
      </c>
      <c r="AB66" s="75">
        <v>0</v>
      </c>
      <c r="AC66" s="66" t="s">
        <v>416</v>
      </c>
      <c r="AD66" s="75">
        <v>0</v>
      </c>
      <c r="AE66" s="66" t="s">
        <v>416</v>
      </c>
      <c r="AF66" s="75">
        <v>0</v>
      </c>
      <c r="AG66" s="66" t="s">
        <v>416</v>
      </c>
      <c r="AH66" s="75">
        <v>0</v>
      </c>
      <c r="AI66" s="66" t="s">
        <v>416</v>
      </c>
      <c r="AJ66" s="75">
        <v>0</v>
      </c>
      <c r="AK66" s="66" t="s">
        <v>416</v>
      </c>
      <c r="AL66" s="75">
        <v>0</v>
      </c>
      <c r="AM66" s="66" t="s">
        <v>416</v>
      </c>
      <c r="AN66" s="75">
        <v>0</v>
      </c>
      <c r="AO66" s="66" t="s">
        <v>416</v>
      </c>
      <c r="AP66" s="75">
        <v>0</v>
      </c>
      <c r="AQ66" s="66" t="s">
        <v>416</v>
      </c>
      <c r="AR66" s="75">
        <v>0</v>
      </c>
      <c r="AS66" s="66" t="s">
        <v>416</v>
      </c>
      <c r="AT66" s="75">
        <v>0</v>
      </c>
      <c r="AU66" s="66" t="s">
        <v>416</v>
      </c>
      <c r="AV66" s="75">
        <v>0</v>
      </c>
      <c r="AW66" s="78">
        <v>1.07</v>
      </c>
    </row>
    <row r="67" spans="1:49" s="8" customFormat="1" ht="15" customHeight="1" x14ac:dyDescent="0.25">
      <c r="A67" s="74" t="s">
        <v>469</v>
      </c>
      <c r="B67" s="74" t="s">
        <v>454</v>
      </c>
      <c r="C67" s="75">
        <v>0</v>
      </c>
      <c r="D67" s="75">
        <v>0</v>
      </c>
      <c r="E67" s="75">
        <v>0</v>
      </c>
      <c r="F67" s="75">
        <v>0</v>
      </c>
      <c r="G67" s="75">
        <v>0</v>
      </c>
      <c r="H67" s="75">
        <v>0</v>
      </c>
      <c r="I67" s="66" t="s">
        <v>416</v>
      </c>
      <c r="J67" s="75">
        <v>0</v>
      </c>
      <c r="K67" s="66" t="s">
        <v>416</v>
      </c>
      <c r="L67" s="75">
        <v>0</v>
      </c>
      <c r="M67" s="66" t="s">
        <v>416</v>
      </c>
      <c r="N67" s="75">
        <v>0</v>
      </c>
      <c r="O67" s="66" t="s">
        <v>416</v>
      </c>
      <c r="P67" s="75">
        <v>0</v>
      </c>
      <c r="Q67" s="66" t="s">
        <v>416</v>
      </c>
      <c r="R67" s="75">
        <v>0</v>
      </c>
      <c r="S67" s="66" t="s">
        <v>416</v>
      </c>
      <c r="T67" s="75">
        <v>0</v>
      </c>
      <c r="U67" s="66" t="s">
        <v>416</v>
      </c>
      <c r="V67" s="75">
        <v>0</v>
      </c>
      <c r="W67" s="66" t="s">
        <v>416</v>
      </c>
      <c r="X67" s="75">
        <v>0</v>
      </c>
      <c r="Y67" s="66" t="s">
        <v>416</v>
      </c>
      <c r="Z67" s="75">
        <v>0</v>
      </c>
      <c r="AA67" s="66" t="s">
        <v>416</v>
      </c>
      <c r="AB67" s="75">
        <v>0</v>
      </c>
      <c r="AC67" s="66" t="s">
        <v>416</v>
      </c>
      <c r="AD67" s="75">
        <v>0</v>
      </c>
      <c r="AE67" s="66" t="s">
        <v>416</v>
      </c>
      <c r="AF67" s="75">
        <v>0</v>
      </c>
      <c r="AG67" s="66" t="s">
        <v>416</v>
      </c>
      <c r="AH67" s="75">
        <v>0</v>
      </c>
      <c r="AI67" s="66" t="s">
        <v>416</v>
      </c>
      <c r="AJ67" s="75">
        <v>0</v>
      </c>
      <c r="AK67" s="66" t="s">
        <v>416</v>
      </c>
      <c r="AL67" s="75">
        <v>0</v>
      </c>
      <c r="AM67" s="66" t="s">
        <v>416</v>
      </c>
      <c r="AN67" s="75">
        <v>0</v>
      </c>
      <c r="AO67" s="66" t="s">
        <v>416</v>
      </c>
      <c r="AP67" s="75">
        <v>0</v>
      </c>
      <c r="AQ67" s="66" t="s">
        <v>416</v>
      </c>
      <c r="AR67" s="75">
        <v>0</v>
      </c>
      <c r="AS67" s="66" t="s">
        <v>416</v>
      </c>
      <c r="AT67" s="75">
        <v>0</v>
      </c>
      <c r="AU67" s="66" t="s">
        <v>416</v>
      </c>
      <c r="AV67" s="75">
        <v>0</v>
      </c>
      <c r="AW67" s="75">
        <v>0</v>
      </c>
    </row>
    <row r="68" spans="1:49" s="8" customFormat="1" ht="15" customHeight="1" x14ac:dyDescent="0.25">
      <c r="A68" s="74" t="s">
        <v>470</v>
      </c>
      <c r="B68" s="74" t="s">
        <v>455</v>
      </c>
      <c r="C68" s="75">
        <v>0</v>
      </c>
      <c r="D68" s="75">
        <v>0</v>
      </c>
      <c r="E68" s="75">
        <v>0</v>
      </c>
      <c r="F68" s="75">
        <v>0</v>
      </c>
      <c r="G68" s="75">
        <v>0</v>
      </c>
      <c r="H68" s="75">
        <v>0</v>
      </c>
      <c r="I68" s="66" t="s">
        <v>416</v>
      </c>
      <c r="J68" s="75">
        <v>0</v>
      </c>
      <c r="K68" s="66" t="s">
        <v>416</v>
      </c>
      <c r="L68" s="75">
        <v>0</v>
      </c>
      <c r="M68" s="66" t="s">
        <v>416</v>
      </c>
      <c r="N68" s="75">
        <v>0</v>
      </c>
      <c r="O68" s="66" t="s">
        <v>416</v>
      </c>
      <c r="P68" s="75">
        <v>0</v>
      </c>
      <c r="Q68" s="66" t="s">
        <v>416</v>
      </c>
      <c r="R68" s="75">
        <v>0</v>
      </c>
      <c r="S68" s="66" t="s">
        <v>416</v>
      </c>
      <c r="T68" s="75">
        <v>0</v>
      </c>
      <c r="U68" s="66" t="s">
        <v>416</v>
      </c>
      <c r="V68" s="75">
        <v>0</v>
      </c>
      <c r="W68" s="66" t="s">
        <v>416</v>
      </c>
      <c r="X68" s="75">
        <v>0</v>
      </c>
      <c r="Y68" s="66" t="s">
        <v>416</v>
      </c>
      <c r="Z68" s="75">
        <v>0</v>
      </c>
      <c r="AA68" s="66" t="s">
        <v>416</v>
      </c>
      <c r="AB68" s="75">
        <v>0</v>
      </c>
      <c r="AC68" s="66" t="s">
        <v>416</v>
      </c>
      <c r="AD68" s="75">
        <v>0</v>
      </c>
      <c r="AE68" s="66" t="s">
        <v>416</v>
      </c>
      <c r="AF68" s="75">
        <v>0</v>
      </c>
      <c r="AG68" s="66" t="s">
        <v>416</v>
      </c>
      <c r="AH68" s="75">
        <v>0</v>
      </c>
      <c r="AI68" s="66" t="s">
        <v>416</v>
      </c>
      <c r="AJ68" s="75">
        <v>0</v>
      </c>
      <c r="AK68" s="66" t="s">
        <v>416</v>
      </c>
      <c r="AL68" s="75">
        <v>0</v>
      </c>
      <c r="AM68" s="66" t="s">
        <v>416</v>
      </c>
      <c r="AN68" s="75">
        <v>0</v>
      </c>
      <c r="AO68" s="66" t="s">
        <v>416</v>
      </c>
      <c r="AP68" s="75">
        <v>0</v>
      </c>
      <c r="AQ68" s="66" t="s">
        <v>416</v>
      </c>
      <c r="AR68" s="75">
        <v>0</v>
      </c>
      <c r="AS68" s="66" t="s">
        <v>416</v>
      </c>
      <c r="AT68" s="75">
        <v>0</v>
      </c>
      <c r="AU68" s="66" t="s">
        <v>416</v>
      </c>
      <c r="AV68" s="75">
        <v>0</v>
      </c>
      <c r="AW68" s="75">
        <v>0</v>
      </c>
    </row>
    <row r="69" spans="1:49" s="8" customFormat="1" ht="15" customHeight="1" x14ac:dyDescent="0.25">
      <c r="A69" s="74" t="s">
        <v>471</v>
      </c>
      <c r="B69" s="74" t="s">
        <v>456</v>
      </c>
      <c r="C69" s="75">
        <v>0</v>
      </c>
      <c r="D69" s="75">
        <v>0</v>
      </c>
      <c r="E69" s="75">
        <v>0</v>
      </c>
      <c r="F69" s="75">
        <v>0</v>
      </c>
      <c r="G69" s="75">
        <v>0</v>
      </c>
      <c r="H69" s="75">
        <v>0</v>
      </c>
      <c r="I69" s="66" t="s">
        <v>416</v>
      </c>
      <c r="J69" s="75">
        <v>0</v>
      </c>
      <c r="K69" s="66" t="s">
        <v>416</v>
      </c>
      <c r="L69" s="75">
        <v>0</v>
      </c>
      <c r="M69" s="66" t="s">
        <v>416</v>
      </c>
      <c r="N69" s="75">
        <v>0</v>
      </c>
      <c r="O69" s="66" t="s">
        <v>416</v>
      </c>
      <c r="P69" s="75">
        <v>0</v>
      </c>
      <c r="Q69" s="66" t="s">
        <v>416</v>
      </c>
      <c r="R69" s="75">
        <v>0</v>
      </c>
      <c r="S69" s="66" t="s">
        <v>416</v>
      </c>
      <c r="T69" s="75">
        <v>0</v>
      </c>
      <c r="U69" s="66" t="s">
        <v>416</v>
      </c>
      <c r="V69" s="75">
        <v>0</v>
      </c>
      <c r="W69" s="66" t="s">
        <v>416</v>
      </c>
      <c r="X69" s="75">
        <v>0</v>
      </c>
      <c r="Y69" s="66" t="s">
        <v>416</v>
      </c>
      <c r="Z69" s="75">
        <v>0</v>
      </c>
      <c r="AA69" s="66" t="s">
        <v>416</v>
      </c>
      <c r="AB69" s="75">
        <v>0</v>
      </c>
      <c r="AC69" s="66" t="s">
        <v>416</v>
      </c>
      <c r="AD69" s="75">
        <v>0</v>
      </c>
      <c r="AE69" s="66" t="s">
        <v>416</v>
      </c>
      <c r="AF69" s="75">
        <v>0</v>
      </c>
      <c r="AG69" s="66" t="s">
        <v>416</v>
      </c>
      <c r="AH69" s="75">
        <v>0</v>
      </c>
      <c r="AI69" s="66" t="s">
        <v>416</v>
      </c>
      <c r="AJ69" s="75">
        <v>0</v>
      </c>
      <c r="AK69" s="66" t="s">
        <v>416</v>
      </c>
      <c r="AL69" s="75">
        <v>0</v>
      </c>
      <c r="AM69" s="66" t="s">
        <v>416</v>
      </c>
      <c r="AN69" s="75">
        <v>0</v>
      </c>
      <c r="AO69" s="66" t="s">
        <v>416</v>
      </c>
      <c r="AP69" s="75">
        <v>0</v>
      </c>
      <c r="AQ69" s="66" t="s">
        <v>416</v>
      </c>
      <c r="AR69" s="75">
        <v>0</v>
      </c>
      <c r="AS69" s="66" t="s">
        <v>416</v>
      </c>
      <c r="AT69" s="75">
        <v>0</v>
      </c>
      <c r="AU69" s="66" t="s">
        <v>416</v>
      </c>
      <c r="AV69" s="75">
        <v>0</v>
      </c>
      <c r="AW69" s="75">
        <v>0</v>
      </c>
    </row>
    <row r="70" spans="1:49" s="8" customFormat="1" ht="44.1" customHeight="1" x14ac:dyDescent="0.25">
      <c r="A70" s="79">
        <v>6</v>
      </c>
      <c r="B70" s="74" t="s">
        <v>328</v>
      </c>
      <c r="C70" s="75">
        <v>0</v>
      </c>
      <c r="D70" s="75">
        <v>0</v>
      </c>
      <c r="E70" s="75">
        <v>0</v>
      </c>
      <c r="F70" s="75">
        <v>0</v>
      </c>
      <c r="G70" s="75">
        <v>0</v>
      </c>
      <c r="H70" s="75">
        <v>0</v>
      </c>
      <c r="I70" s="66" t="s">
        <v>416</v>
      </c>
      <c r="J70" s="75">
        <v>0</v>
      </c>
      <c r="K70" s="66" t="s">
        <v>416</v>
      </c>
      <c r="L70" s="75">
        <v>0</v>
      </c>
      <c r="M70" s="66" t="s">
        <v>416</v>
      </c>
      <c r="N70" s="75">
        <v>0</v>
      </c>
      <c r="O70" s="66" t="s">
        <v>416</v>
      </c>
      <c r="P70" s="75">
        <v>0</v>
      </c>
      <c r="Q70" s="66" t="s">
        <v>416</v>
      </c>
      <c r="R70" s="75">
        <v>0</v>
      </c>
      <c r="S70" s="66" t="s">
        <v>416</v>
      </c>
      <c r="T70" s="75">
        <v>0</v>
      </c>
      <c r="U70" s="66" t="s">
        <v>416</v>
      </c>
      <c r="V70" s="75">
        <v>0</v>
      </c>
      <c r="W70" s="66" t="s">
        <v>416</v>
      </c>
      <c r="X70" s="75">
        <v>0</v>
      </c>
      <c r="Y70" s="66" t="s">
        <v>416</v>
      </c>
      <c r="Z70" s="75">
        <v>0</v>
      </c>
      <c r="AA70" s="66" t="s">
        <v>416</v>
      </c>
      <c r="AB70" s="75">
        <v>0</v>
      </c>
      <c r="AC70" s="66" t="s">
        <v>416</v>
      </c>
      <c r="AD70" s="75">
        <v>0</v>
      </c>
      <c r="AE70" s="66" t="s">
        <v>416</v>
      </c>
      <c r="AF70" s="75">
        <v>0</v>
      </c>
      <c r="AG70" s="66" t="s">
        <v>416</v>
      </c>
      <c r="AH70" s="75">
        <v>0</v>
      </c>
      <c r="AI70" s="66" t="s">
        <v>416</v>
      </c>
      <c r="AJ70" s="75">
        <v>0</v>
      </c>
      <c r="AK70" s="66" t="s">
        <v>416</v>
      </c>
      <c r="AL70" s="75">
        <v>0</v>
      </c>
      <c r="AM70" s="66" t="s">
        <v>416</v>
      </c>
      <c r="AN70" s="75">
        <v>0</v>
      </c>
      <c r="AO70" s="66" t="s">
        <v>416</v>
      </c>
      <c r="AP70" s="75">
        <v>0</v>
      </c>
      <c r="AQ70" s="66" t="s">
        <v>416</v>
      </c>
      <c r="AR70" s="75">
        <v>0</v>
      </c>
      <c r="AS70" s="66" t="s">
        <v>416</v>
      </c>
      <c r="AT70" s="75">
        <v>0</v>
      </c>
      <c r="AU70" s="66" t="s">
        <v>416</v>
      </c>
      <c r="AV70" s="75">
        <v>0</v>
      </c>
      <c r="AW70" s="75">
        <v>0</v>
      </c>
    </row>
    <row r="71" spans="1:49" s="8" customFormat="1" ht="15" customHeight="1" x14ac:dyDescent="0.25">
      <c r="A71" s="79">
        <v>7</v>
      </c>
      <c r="B71" s="69" t="s">
        <v>329</v>
      </c>
      <c r="C71" s="66"/>
      <c r="D71" s="66"/>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c r="AK71" s="66"/>
      <c r="AL71" s="66"/>
      <c r="AM71" s="66"/>
      <c r="AN71" s="66"/>
      <c r="AO71" s="66"/>
      <c r="AP71" s="66"/>
      <c r="AQ71" s="66"/>
      <c r="AR71" s="66"/>
      <c r="AS71" s="66"/>
      <c r="AT71" s="66"/>
      <c r="AU71" s="66"/>
      <c r="AV71" s="66"/>
      <c r="AW71" s="66"/>
    </row>
    <row r="72" spans="1:49" s="8" customFormat="1" ht="15" customHeight="1" x14ac:dyDescent="0.25">
      <c r="A72" s="74" t="s">
        <v>330</v>
      </c>
      <c r="B72" s="74" t="s">
        <v>309</v>
      </c>
      <c r="C72" s="66"/>
      <c r="D72" s="66"/>
      <c r="E72" s="66"/>
      <c r="F72" s="66"/>
      <c r="G72" s="66"/>
      <c r="H72" s="66"/>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66"/>
      <c r="AL72" s="66"/>
      <c r="AM72" s="66"/>
      <c r="AN72" s="66"/>
      <c r="AO72" s="66"/>
      <c r="AP72" s="66"/>
      <c r="AQ72" s="66"/>
      <c r="AR72" s="66"/>
      <c r="AS72" s="66"/>
      <c r="AT72" s="66"/>
      <c r="AU72" s="66"/>
      <c r="AV72" s="66"/>
      <c r="AW72" s="66"/>
    </row>
    <row r="73" spans="1:49" s="8" customFormat="1" ht="29.1" customHeight="1" x14ac:dyDescent="0.25">
      <c r="A73" s="74" t="s">
        <v>331</v>
      </c>
      <c r="B73" s="74" t="s">
        <v>297</v>
      </c>
      <c r="C73" s="75">
        <v>0</v>
      </c>
      <c r="D73" s="75">
        <v>0</v>
      </c>
      <c r="E73" s="75">
        <v>0</v>
      </c>
      <c r="F73" s="75">
        <v>0</v>
      </c>
      <c r="G73" s="75">
        <v>0</v>
      </c>
      <c r="H73" s="75">
        <v>0</v>
      </c>
      <c r="I73" s="66" t="s">
        <v>416</v>
      </c>
      <c r="J73" s="75">
        <v>0</v>
      </c>
      <c r="K73" s="66" t="s">
        <v>416</v>
      </c>
      <c r="L73" s="75">
        <v>0</v>
      </c>
      <c r="M73" s="66" t="s">
        <v>416</v>
      </c>
      <c r="N73" s="75">
        <v>0</v>
      </c>
      <c r="O73" s="66" t="s">
        <v>416</v>
      </c>
      <c r="P73" s="75">
        <v>0</v>
      </c>
      <c r="Q73" s="66" t="s">
        <v>416</v>
      </c>
      <c r="R73" s="75">
        <v>0</v>
      </c>
      <c r="S73" s="66" t="s">
        <v>416</v>
      </c>
      <c r="T73" s="75">
        <v>0</v>
      </c>
      <c r="U73" s="66" t="s">
        <v>416</v>
      </c>
      <c r="V73" s="75">
        <v>0</v>
      </c>
      <c r="W73" s="66" t="s">
        <v>416</v>
      </c>
      <c r="X73" s="75">
        <v>0</v>
      </c>
      <c r="Y73" s="66" t="s">
        <v>416</v>
      </c>
      <c r="Z73" s="75">
        <v>0</v>
      </c>
      <c r="AA73" s="66" t="s">
        <v>416</v>
      </c>
      <c r="AB73" s="75">
        <v>0</v>
      </c>
      <c r="AC73" s="66" t="s">
        <v>416</v>
      </c>
      <c r="AD73" s="75">
        <v>0</v>
      </c>
      <c r="AE73" s="66" t="s">
        <v>416</v>
      </c>
      <c r="AF73" s="75">
        <v>0</v>
      </c>
      <c r="AG73" s="66" t="s">
        <v>416</v>
      </c>
      <c r="AH73" s="75">
        <v>0</v>
      </c>
      <c r="AI73" s="66" t="s">
        <v>416</v>
      </c>
      <c r="AJ73" s="75">
        <v>0</v>
      </c>
      <c r="AK73" s="66" t="s">
        <v>416</v>
      </c>
      <c r="AL73" s="75">
        <v>0</v>
      </c>
      <c r="AM73" s="66" t="s">
        <v>416</v>
      </c>
      <c r="AN73" s="75">
        <v>0</v>
      </c>
      <c r="AO73" s="66" t="s">
        <v>416</v>
      </c>
      <c r="AP73" s="75">
        <v>0</v>
      </c>
      <c r="AQ73" s="66" t="s">
        <v>416</v>
      </c>
      <c r="AR73" s="75">
        <v>0</v>
      </c>
      <c r="AS73" s="66" t="s">
        <v>416</v>
      </c>
      <c r="AT73" s="75">
        <v>0</v>
      </c>
      <c r="AU73" s="66" t="s">
        <v>416</v>
      </c>
      <c r="AV73" s="75">
        <v>0</v>
      </c>
      <c r="AW73" s="75">
        <v>0</v>
      </c>
    </row>
    <row r="74" spans="1:49" s="8" customFormat="1" ht="15" customHeight="1" x14ac:dyDescent="0.25">
      <c r="A74" s="74" t="s">
        <v>332</v>
      </c>
      <c r="B74" s="74" t="s">
        <v>299</v>
      </c>
      <c r="C74" s="66"/>
      <c r="D74" s="66"/>
      <c r="E74" s="66"/>
      <c r="F74" s="66"/>
      <c r="G74" s="66"/>
      <c r="H74" s="66"/>
      <c r="I74" s="66"/>
      <c r="J74" s="66"/>
      <c r="K74" s="66"/>
      <c r="L74" s="66"/>
      <c r="M74" s="66"/>
      <c r="N74" s="66"/>
      <c r="O74" s="66"/>
      <c r="P74" s="66"/>
      <c r="Q74" s="66"/>
      <c r="R74" s="66"/>
      <c r="S74" s="66"/>
      <c r="T74" s="66"/>
      <c r="U74" s="66"/>
      <c r="V74" s="66"/>
      <c r="W74" s="66"/>
      <c r="X74" s="66"/>
      <c r="Y74" s="66"/>
      <c r="Z74" s="66"/>
      <c r="AA74" s="66"/>
      <c r="AB74" s="66"/>
      <c r="AC74" s="66"/>
      <c r="AD74" s="66"/>
      <c r="AE74" s="66"/>
      <c r="AF74" s="66"/>
      <c r="AG74" s="66"/>
      <c r="AH74" s="66"/>
      <c r="AI74" s="66"/>
      <c r="AJ74" s="66"/>
      <c r="AK74" s="66"/>
      <c r="AL74" s="66"/>
      <c r="AM74" s="66"/>
      <c r="AN74" s="66"/>
      <c r="AO74" s="66"/>
      <c r="AP74" s="66"/>
      <c r="AQ74" s="66"/>
      <c r="AR74" s="66"/>
      <c r="AS74" s="66"/>
      <c r="AT74" s="66"/>
      <c r="AU74" s="66"/>
      <c r="AV74" s="66"/>
      <c r="AW74" s="66"/>
    </row>
    <row r="75" spans="1:49" s="8" customFormat="1" ht="15" customHeight="1" x14ac:dyDescent="0.25">
      <c r="A75" s="74" t="s">
        <v>333</v>
      </c>
      <c r="B75" s="74" t="s">
        <v>334</v>
      </c>
      <c r="C75" s="75">
        <v>0</v>
      </c>
      <c r="D75" s="75">
        <v>0</v>
      </c>
      <c r="E75" s="75">
        <v>0</v>
      </c>
      <c r="F75" s="75">
        <v>0</v>
      </c>
      <c r="G75" s="75">
        <v>0</v>
      </c>
      <c r="H75" s="75">
        <v>0</v>
      </c>
      <c r="I75" s="66" t="s">
        <v>416</v>
      </c>
      <c r="J75" s="75">
        <v>0</v>
      </c>
      <c r="K75" s="66" t="s">
        <v>416</v>
      </c>
      <c r="L75" s="75">
        <v>0</v>
      </c>
      <c r="M75" s="66" t="s">
        <v>416</v>
      </c>
      <c r="N75" s="75">
        <v>0</v>
      </c>
      <c r="O75" s="66" t="s">
        <v>416</v>
      </c>
      <c r="P75" s="75">
        <v>0</v>
      </c>
      <c r="Q75" s="66" t="s">
        <v>416</v>
      </c>
      <c r="R75" s="75">
        <v>0</v>
      </c>
      <c r="S75" s="66" t="s">
        <v>416</v>
      </c>
      <c r="T75" s="75">
        <v>0</v>
      </c>
      <c r="U75" s="66" t="s">
        <v>416</v>
      </c>
      <c r="V75" s="75">
        <v>0</v>
      </c>
      <c r="W75" s="66" t="s">
        <v>416</v>
      </c>
      <c r="X75" s="75">
        <v>0</v>
      </c>
      <c r="Y75" s="66" t="s">
        <v>416</v>
      </c>
      <c r="Z75" s="75">
        <v>0</v>
      </c>
      <c r="AA75" s="66" t="s">
        <v>416</v>
      </c>
      <c r="AB75" s="75">
        <v>0</v>
      </c>
      <c r="AC75" s="66" t="s">
        <v>416</v>
      </c>
      <c r="AD75" s="75">
        <v>0</v>
      </c>
      <c r="AE75" s="66" t="s">
        <v>416</v>
      </c>
      <c r="AF75" s="75">
        <v>0</v>
      </c>
      <c r="AG75" s="66" t="s">
        <v>416</v>
      </c>
      <c r="AH75" s="75">
        <v>0</v>
      </c>
      <c r="AI75" s="66" t="s">
        <v>416</v>
      </c>
      <c r="AJ75" s="75">
        <v>0</v>
      </c>
      <c r="AK75" s="66" t="s">
        <v>416</v>
      </c>
      <c r="AL75" s="75">
        <v>0</v>
      </c>
      <c r="AM75" s="66" t="s">
        <v>416</v>
      </c>
      <c r="AN75" s="75">
        <v>0</v>
      </c>
      <c r="AO75" s="66" t="s">
        <v>416</v>
      </c>
      <c r="AP75" s="75">
        <v>0</v>
      </c>
      <c r="AQ75" s="66" t="s">
        <v>416</v>
      </c>
      <c r="AR75" s="75">
        <v>0</v>
      </c>
      <c r="AS75" s="66" t="s">
        <v>416</v>
      </c>
      <c r="AT75" s="75">
        <v>0</v>
      </c>
      <c r="AU75" s="66" t="s">
        <v>416</v>
      </c>
      <c r="AV75" s="75">
        <v>0</v>
      </c>
      <c r="AW75" s="75">
        <v>0</v>
      </c>
    </row>
    <row r="76" spans="1:49" s="8" customFormat="1" ht="15" customHeight="1" x14ac:dyDescent="0.25">
      <c r="A76" s="74" t="s">
        <v>335</v>
      </c>
      <c r="B76" s="74" t="s">
        <v>452</v>
      </c>
      <c r="C76" s="75">
        <v>0</v>
      </c>
      <c r="D76" s="75">
        <v>0</v>
      </c>
      <c r="E76" s="75">
        <v>0</v>
      </c>
      <c r="F76" s="75">
        <v>0</v>
      </c>
      <c r="G76" s="75">
        <v>0</v>
      </c>
      <c r="H76" s="75">
        <v>0</v>
      </c>
      <c r="I76" s="66" t="s">
        <v>416</v>
      </c>
      <c r="J76" s="75">
        <v>0</v>
      </c>
      <c r="K76" s="66" t="s">
        <v>416</v>
      </c>
      <c r="L76" s="75">
        <v>0</v>
      </c>
      <c r="M76" s="66" t="s">
        <v>416</v>
      </c>
      <c r="N76" s="75">
        <v>0</v>
      </c>
      <c r="O76" s="66" t="s">
        <v>416</v>
      </c>
      <c r="P76" s="75">
        <v>0</v>
      </c>
      <c r="Q76" s="66" t="s">
        <v>416</v>
      </c>
      <c r="R76" s="75">
        <v>0</v>
      </c>
      <c r="S76" s="66" t="s">
        <v>416</v>
      </c>
      <c r="T76" s="75">
        <v>0</v>
      </c>
      <c r="U76" s="66" t="s">
        <v>416</v>
      </c>
      <c r="V76" s="75">
        <v>0</v>
      </c>
      <c r="W76" s="66" t="s">
        <v>416</v>
      </c>
      <c r="X76" s="75">
        <v>0</v>
      </c>
      <c r="Y76" s="66" t="s">
        <v>416</v>
      </c>
      <c r="Z76" s="75">
        <v>0</v>
      </c>
      <c r="AA76" s="66" t="s">
        <v>416</v>
      </c>
      <c r="AB76" s="75">
        <v>0</v>
      </c>
      <c r="AC76" s="66" t="s">
        <v>416</v>
      </c>
      <c r="AD76" s="75">
        <v>0</v>
      </c>
      <c r="AE76" s="66" t="s">
        <v>416</v>
      </c>
      <c r="AF76" s="75">
        <v>0</v>
      </c>
      <c r="AG76" s="66" t="s">
        <v>416</v>
      </c>
      <c r="AH76" s="75">
        <v>0</v>
      </c>
      <c r="AI76" s="66" t="s">
        <v>416</v>
      </c>
      <c r="AJ76" s="75">
        <v>0</v>
      </c>
      <c r="AK76" s="66" t="s">
        <v>416</v>
      </c>
      <c r="AL76" s="75">
        <v>0</v>
      </c>
      <c r="AM76" s="66" t="s">
        <v>416</v>
      </c>
      <c r="AN76" s="75">
        <v>0</v>
      </c>
      <c r="AO76" s="66" t="s">
        <v>416</v>
      </c>
      <c r="AP76" s="75">
        <v>0</v>
      </c>
      <c r="AQ76" s="66" t="s">
        <v>416</v>
      </c>
      <c r="AR76" s="75">
        <v>0</v>
      </c>
      <c r="AS76" s="66" t="s">
        <v>416</v>
      </c>
      <c r="AT76" s="75">
        <v>0</v>
      </c>
      <c r="AU76" s="66" t="s">
        <v>416</v>
      </c>
      <c r="AV76" s="75">
        <v>0</v>
      </c>
      <c r="AW76" s="75">
        <v>0</v>
      </c>
    </row>
    <row r="77" spans="1:49" s="8" customFormat="1" ht="15" customHeight="1" x14ac:dyDescent="0.25">
      <c r="A77" s="74" t="s">
        <v>472</v>
      </c>
      <c r="B77" s="74" t="s">
        <v>453</v>
      </c>
      <c r="C77" s="75">
        <v>0</v>
      </c>
      <c r="D77" s="78">
        <v>1.07</v>
      </c>
      <c r="E77" s="78">
        <v>1.07</v>
      </c>
      <c r="F77" s="78">
        <v>1.07</v>
      </c>
      <c r="G77" s="75">
        <v>0</v>
      </c>
      <c r="H77" s="75">
        <v>0</v>
      </c>
      <c r="I77" s="66" t="s">
        <v>416</v>
      </c>
      <c r="J77" s="75">
        <v>0</v>
      </c>
      <c r="K77" s="66" t="s">
        <v>416</v>
      </c>
      <c r="L77" s="75">
        <v>0</v>
      </c>
      <c r="M77" s="66" t="s">
        <v>416</v>
      </c>
      <c r="N77" s="75">
        <v>0</v>
      </c>
      <c r="O77" s="66" t="s">
        <v>416</v>
      </c>
      <c r="P77" s="75">
        <v>0</v>
      </c>
      <c r="Q77" s="66" t="s">
        <v>416</v>
      </c>
      <c r="R77" s="75">
        <v>0</v>
      </c>
      <c r="S77" s="66" t="s">
        <v>416</v>
      </c>
      <c r="T77" s="75">
        <v>0</v>
      </c>
      <c r="U77" s="66" t="s">
        <v>416</v>
      </c>
      <c r="V77" s="75">
        <v>0</v>
      </c>
      <c r="W77" s="66" t="s">
        <v>416</v>
      </c>
      <c r="X77" s="75">
        <v>0</v>
      </c>
      <c r="Y77" s="66" t="s">
        <v>416</v>
      </c>
      <c r="Z77" s="78">
        <v>1.07</v>
      </c>
      <c r="AA77" s="77">
        <v>4</v>
      </c>
      <c r="AB77" s="75">
        <v>0</v>
      </c>
      <c r="AC77" s="66" t="s">
        <v>416</v>
      </c>
      <c r="AD77" s="75">
        <v>0</v>
      </c>
      <c r="AE77" s="66" t="s">
        <v>416</v>
      </c>
      <c r="AF77" s="75">
        <v>0</v>
      </c>
      <c r="AG77" s="66" t="s">
        <v>416</v>
      </c>
      <c r="AH77" s="75">
        <v>0</v>
      </c>
      <c r="AI77" s="66" t="s">
        <v>416</v>
      </c>
      <c r="AJ77" s="75">
        <v>0</v>
      </c>
      <c r="AK77" s="66" t="s">
        <v>416</v>
      </c>
      <c r="AL77" s="75">
        <v>0</v>
      </c>
      <c r="AM77" s="66" t="s">
        <v>416</v>
      </c>
      <c r="AN77" s="75">
        <v>0</v>
      </c>
      <c r="AO77" s="66" t="s">
        <v>416</v>
      </c>
      <c r="AP77" s="75">
        <v>0</v>
      </c>
      <c r="AQ77" s="66" t="s">
        <v>416</v>
      </c>
      <c r="AR77" s="75">
        <v>0</v>
      </c>
      <c r="AS77" s="66" t="s">
        <v>416</v>
      </c>
      <c r="AT77" s="75">
        <v>0</v>
      </c>
      <c r="AU77" s="66" t="s">
        <v>416</v>
      </c>
      <c r="AV77" s="75">
        <v>0</v>
      </c>
      <c r="AW77" s="78">
        <v>1.07</v>
      </c>
    </row>
    <row r="78" spans="1:49" s="8" customFormat="1" ht="15" customHeight="1" x14ac:dyDescent="0.25">
      <c r="A78" s="74" t="s">
        <v>473</v>
      </c>
      <c r="B78" s="74" t="s">
        <v>454</v>
      </c>
      <c r="C78" s="75">
        <v>0</v>
      </c>
      <c r="D78" s="75">
        <v>0</v>
      </c>
      <c r="E78" s="75">
        <v>0</v>
      </c>
      <c r="F78" s="75">
        <v>0</v>
      </c>
      <c r="G78" s="75">
        <v>0</v>
      </c>
      <c r="H78" s="75">
        <v>0</v>
      </c>
      <c r="I78" s="66" t="s">
        <v>416</v>
      </c>
      <c r="J78" s="75">
        <v>0</v>
      </c>
      <c r="K78" s="66" t="s">
        <v>416</v>
      </c>
      <c r="L78" s="75">
        <v>0</v>
      </c>
      <c r="M78" s="66" t="s">
        <v>416</v>
      </c>
      <c r="N78" s="75">
        <v>0</v>
      </c>
      <c r="O78" s="66" t="s">
        <v>416</v>
      </c>
      <c r="P78" s="75">
        <v>0</v>
      </c>
      <c r="Q78" s="66" t="s">
        <v>416</v>
      </c>
      <c r="R78" s="75">
        <v>0</v>
      </c>
      <c r="S78" s="66" t="s">
        <v>416</v>
      </c>
      <c r="T78" s="75">
        <v>0</v>
      </c>
      <c r="U78" s="66" t="s">
        <v>416</v>
      </c>
      <c r="V78" s="75">
        <v>0</v>
      </c>
      <c r="W78" s="66" t="s">
        <v>416</v>
      </c>
      <c r="X78" s="75">
        <v>0</v>
      </c>
      <c r="Y78" s="66" t="s">
        <v>416</v>
      </c>
      <c r="Z78" s="75">
        <v>0</v>
      </c>
      <c r="AA78" s="66" t="s">
        <v>416</v>
      </c>
      <c r="AB78" s="75">
        <v>0</v>
      </c>
      <c r="AC78" s="66" t="s">
        <v>416</v>
      </c>
      <c r="AD78" s="75">
        <v>0</v>
      </c>
      <c r="AE78" s="66" t="s">
        <v>416</v>
      </c>
      <c r="AF78" s="75">
        <v>0</v>
      </c>
      <c r="AG78" s="66" t="s">
        <v>416</v>
      </c>
      <c r="AH78" s="75">
        <v>0</v>
      </c>
      <c r="AI78" s="66" t="s">
        <v>416</v>
      </c>
      <c r="AJ78" s="75">
        <v>0</v>
      </c>
      <c r="AK78" s="66" t="s">
        <v>416</v>
      </c>
      <c r="AL78" s="75">
        <v>0</v>
      </c>
      <c r="AM78" s="66" t="s">
        <v>416</v>
      </c>
      <c r="AN78" s="75">
        <v>0</v>
      </c>
      <c r="AO78" s="66" t="s">
        <v>416</v>
      </c>
      <c r="AP78" s="75">
        <v>0</v>
      </c>
      <c r="AQ78" s="66" t="s">
        <v>416</v>
      </c>
      <c r="AR78" s="75">
        <v>0</v>
      </c>
      <c r="AS78" s="66" t="s">
        <v>416</v>
      </c>
      <c r="AT78" s="75">
        <v>0</v>
      </c>
      <c r="AU78" s="66" t="s">
        <v>416</v>
      </c>
      <c r="AV78" s="75">
        <v>0</v>
      </c>
      <c r="AW78" s="75">
        <v>0</v>
      </c>
    </row>
    <row r="79" spans="1:49" s="8" customFormat="1" ht="15" customHeight="1" x14ac:dyDescent="0.25">
      <c r="A79" s="74" t="s">
        <v>474</v>
      </c>
      <c r="B79" s="74" t="s">
        <v>455</v>
      </c>
      <c r="C79" s="75">
        <v>0</v>
      </c>
      <c r="D79" s="75">
        <v>0</v>
      </c>
      <c r="E79" s="75">
        <v>0</v>
      </c>
      <c r="F79" s="75">
        <v>0</v>
      </c>
      <c r="G79" s="75">
        <v>0</v>
      </c>
      <c r="H79" s="75">
        <v>0</v>
      </c>
      <c r="I79" s="66" t="s">
        <v>416</v>
      </c>
      <c r="J79" s="75">
        <v>0</v>
      </c>
      <c r="K79" s="66" t="s">
        <v>416</v>
      </c>
      <c r="L79" s="75">
        <v>0</v>
      </c>
      <c r="M79" s="66" t="s">
        <v>416</v>
      </c>
      <c r="N79" s="75">
        <v>0</v>
      </c>
      <c r="O79" s="66" t="s">
        <v>416</v>
      </c>
      <c r="P79" s="75">
        <v>0</v>
      </c>
      <c r="Q79" s="66" t="s">
        <v>416</v>
      </c>
      <c r="R79" s="75">
        <v>0</v>
      </c>
      <c r="S79" s="66" t="s">
        <v>416</v>
      </c>
      <c r="T79" s="75">
        <v>0</v>
      </c>
      <c r="U79" s="66" t="s">
        <v>416</v>
      </c>
      <c r="V79" s="75">
        <v>0</v>
      </c>
      <c r="W79" s="66" t="s">
        <v>416</v>
      </c>
      <c r="X79" s="75">
        <v>0</v>
      </c>
      <c r="Y79" s="66" t="s">
        <v>416</v>
      </c>
      <c r="Z79" s="75">
        <v>0</v>
      </c>
      <c r="AA79" s="66" t="s">
        <v>416</v>
      </c>
      <c r="AB79" s="75">
        <v>0</v>
      </c>
      <c r="AC79" s="66" t="s">
        <v>416</v>
      </c>
      <c r="AD79" s="75">
        <v>0</v>
      </c>
      <c r="AE79" s="66" t="s">
        <v>416</v>
      </c>
      <c r="AF79" s="75">
        <v>0</v>
      </c>
      <c r="AG79" s="66" t="s">
        <v>416</v>
      </c>
      <c r="AH79" s="75">
        <v>0</v>
      </c>
      <c r="AI79" s="66" t="s">
        <v>416</v>
      </c>
      <c r="AJ79" s="75">
        <v>0</v>
      </c>
      <c r="AK79" s="66" t="s">
        <v>416</v>
      </c>
      <c r="AL79" s="75">
        <v>0</v>
      </c>
      <c r="AM79" s="66" t="s">
        <v>416</v>
      </c>
      <c r="AN79" s="75">
        <v>0</v>
      </c>
      <c r="AO79" s="66" t="s">
        <v>416</v>
      </c>
      <c r="AP79" s="75">
        <v>0</v>
      </c>
      <c r="AQ79" s="66" t="s">
        <v>416</v>
      </c>
      <c r="AR79" s="75">
        <v>0</v>
      </c>
      <c r="AS79" s="66" t="s">
        <v>416</v>
      </c>
      <c r="AT79" s="75">
        <v>0</v>
      </c>
      <c r="AU79" s="66" t="s">
        <v>416</v>
      </c>
      <c r="AV79" s="75">
        <v>0</v>
      </c>
      <c r="AW79" s="75">
        <v>0</v>
      </c>
    </row>
    <row r="80" spans="1:49" s="8" customFormat="1" ht="15" customHeight="1" x14ac:dyDescent="0.25">
      <c r="A80" s="74" t="s">
        <v>475</v>
      </c>
      <c r="B80" s="74" t="s">
        <v>456</v>
      </c>
      <c r="C80" s="75">
        <v>0</v>
      </c>
      <c r="D80" s="75">
        <v>0</v>
      </c>
      <c r="E80" s="75">
        <v>0</v>
      </c>
      <c r="F80" s="75">
        <v>0</v>
      </c>
      <c r="G80" s="75">
        <v>0</v>
      </c>
      <c r="H80" s="75">
        <v>0</v>
      </c>
      <c r="I80" s="66" t="s">
        <v>416</v>
      </c>
      <c r="J80" s="75">
        <v>0</v>
      </c>
      <c r="K80" s="66" t="s">
        <v>416</v>
      </c>
      <c r="L80" s="75">
        <v>0</v>
      </c>
      <c r="M80" s="66" t="s">
        <v>416</v>
      </c>
      <c r="N80" s="75">
        <v>0</v>
      </c>
      <c r="O80" s="66" t="s">
        <v>416</v>
      </c>
      <c r="P80" s="75">
        <v>0</v>
      </c>
      <c r="Q80" s="66" t="s">
        <v>416</v>
      </c>
      <c r="R80" s="75">
        <v>0</v>
      </c>
      <c r="S80" s="66" t="s">
        <v>416</v>
      </c>
      <c r="T80" s="75">
        <v>0</v>
      </c>
      <c r="U80" s="66" t="s">
        <v>416</v>
      </c>
      <c r="V80" s="75">
        <v>0</v>
      </c>
      <c r="W80" s="66" t="s">
        <v>416</v>
      </c>
      <c r="X80" s="75">
        <v>0</v>
      </c>
      <c r="Y80" s="66" t="s">
        <v>416</v>
      </c>
      <c r="Z80" s="75">
        <v>0</v>
      </c>
      <c r="AA80" s="66" t="s">
        <v>416</v>
      </c>
      <c r="AB80" s="75">
        <v>0</v>
      </c>
      <c r="AC80" s="66" t="s">
        <v>416</v>
      </c>
      <c r="AD80" s="75">
        <v>0</v>
      </c>
      <c r="AE80" s="66" t="s">
        <v>416</v>
      </c>
      <c r="AF80" s="75">
        <v>0</v>
      </c>
      <c r="AG80" s="66" t="s">
        <v>416</v>
      </c>
      <c r="AH80" s="75">
        <v>0</v>
      </c>
      <c r="AI80" s="66" t="s">
        <v>416</v>
      </c>
      <c r="AJ80" s="75">
        <v>0</v>
      </c>
      <c r="AK80" s="66" t="s">
        <v>416</v>
      </c>
      <c r="AL80" s="75">
        <v>0</v>
      </c>
      <c r="AM80" s="66" t="s">
        <v>416</v>
      </c>
      <c r="AN80" s="75">
        <v>0</v>
      </c>
      <c r="AO80" s="66" t="s">
        <v>416</v>
      </c>
      <c r="AP80" s="75">
        <v>0</v>
      </c>
      <c r="AQ80" s="66" t="s">
        <v>416</v>
      </c>
      <c r="AR80" s="75">
        <v>0</v>
      </c>
      <c r="AS80" s="66" t="s">
        <v>416</v>
      </c>
      <c r="AT80" s="75">
        <v>0</v>
      </c>
      <c r="AU80" s="66" t="s">
        <v>416</v>
      </c>
      <c r="AV80" s="75">
        <v>0</v>
      </c>
      <c r="AW80" s="75">
        <v>0</v>
      </c>
    </row>
    <row r="81" customFormat="1" ht="11.1" customHeigh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sheetData>
  <mergeCells count="45">
    <mergeCell ref="AN20:AQ20"/>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20:A22"/>
    <mergeCell ref="B20:B22"/>
    <mergeCell ref="C20:D21"/>
    <mergeCell ref="AH21:AI21"/>
    <mergeCell ref="AJ21:AK21"/>
    <mergeCell ref="E20:F21"/>
    <mergeCell ref="G20:G22"/>
    <mergeCell ref="H20:K20"/>
    <mergeCell ref="L20:O20"/>
    <mergeCell ref="P20:S20"/>
    <mergeCell ref="T20:W20"/>
    <mergeCell ref="X20:AA20"/>
    <mergeCell ref="AB20:AE20"/>
    <mergeCell ref="AF20:AI20"/>
    <mergeCell ref="AJ20:AM20"/>
    <mergeCell ref="AL21:AM21"/>
    <mergeCell ref="AN21:AO21"/>
    <mergeCell ref="AP21:AQ21"/>
    <mergeCell ref="AR21:AS21"/>
    <mergeCell ref="AT21:AU21"/>
    <mergeCell ref="A15:K15"/>
    <mergeCell ref="A16:K16"/>
    <mergeCell ref="A18:K18"/>
    <mergeCell ref="A5:K5"/>
    <mergeCell ref="A7:K7"/>
    <mergeCell ref="A9:K9"/>
    <mergeCell ref="A10:K10"/>
    <mergeCell ref="A12:K12"/>
    <mergeCell ref="A13:K1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9"/>
  <sheetViews>
    <sheetView topLeftCell="O10" zoomScale="90" zoomScaleNormal="90" workbookViewId="0">
      <selection activeCell="E24" sqref="E24"/>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6" width="10.42578125" style="8" customWidth="1"/>
    <col min="17" max="17" width="13.7109375" style="8" customWidth="1"/>
    <col min="18" max="18" width="39.85546875" style="8" customWidth="1"/>
    <col min="19" max="19" width="9" style="8" customWidth="1"/>
    <col min="20" max="20" width="13.140625" style="8" customWidth="1"/>
    <col min="21" max="21" width="14.5703125" style="8" customWidth="1"/>
    <col min="22" max="22" width="13.85546875" style="8" customWidth="1"/>
    <col min="23" max="24" width="12.28515625" style="8" customWidth="1"/>
    <col min="25" max="25" width="23.85546875" style="8" customWidth="1"/>
    <col min="26" max="26" width="12.5703125" style="8" customWidth="1"/>
    <col min="27" max="27" width="23.71093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2.7109375" style="8" customWidth="1"/>
    <col min="49" max="51" width="12.7109375" customWidth="1"/>
  </cols>
  <sheetData>
    <row r="1" spans="1:12" ht="15.75" x14ac:dyDescent="0.25">
      <c r="C1" s="1" t="s">
        <v>124</v>
      </c>
      <c r="J1" s="1" t="s">
        <v>0</v>
      </c>
    </row>
    <row r="2" spans="1:12" ht="15.75" x14ac:dyDescent="0.25">
      <c r="C2" s="1" t="s">
        <v>124</v>
      </c>
      <c r="J2" s="1" t="s">
        <v>1</v>
      </c>
    </row>
    <row r="3" spans="1:12" ht="15.75" x14ac:dyDescent="0.25">
      <c r="C3" s="1" t="s">
        <v>124</v>
      </c>
      <c r="J3" s="1" t="s">
        <v>2</v>
      </c>
    </row>
    <row r="4" spans="1:12" ht="15" x14ac:dyDescent="0.25"/>
    <row r="5" spans="1:12" ht="15.75" x14ac:dyDescent="0.25">
      <c r="A5" s="86" t="str">
        <f>'1. паспорт местоположение '!A5:C5</f>
        <v>Год раскрытия информации: 2021 год</v>
      </c>
      <c r="B5" s="86"/>
      <c r="C5" s="86"/>
      <c r="D5" s="86"/>
      <c r="E5" s="86"/>
      <c r="F5" s="86"/>
      <c r="G5" s="86"/>
      <c r="H5" s="86"/>
      <c r="I5" s="86"/>
      <c r="J5" s="86"/>
      <c r="K5" s="86"/>
      <c r="L5" s="86"/>
    </row>
    <row r="6" spans="1:12" ht="15" x14ac:dyDescent="0.25"/>
    <row r="7" spans="1:12" ht="18.75" x14ac:dyDescent="0.3">
      <c r="A7" s="87" t="s">
        <v>3</v>
      </c>
      <c r="B7" s="87"/>
      <c r="C7" s="87"/>
      <c r="D7" s="87"/>
      <c r="E7" s="87"/>
      <c r="F7" s="87"/>
      <c r="G7" s="87"/>
      <c r="H7" s="87"/>
      <c r="I7" s="87"/>
      <c r="J7" s="87"/>
      <c r="K7" s="87"/>
      <c r="L7" s="87"/>
    </row>
    <row r="8" spans="1:12" ht="15" x14ac:dyDescent="0.25"/>
    <row r="9" spans="1:12" ht="15.75" x14ac:dyDescent="0.25">
      <c r="A9" s="86" t="s">
        <v>4</v>
      </c>
      <c r="B9" s="86"/>
      <c r="C9" s="86"/>
      <c r="D9" s="86"/>
      <c r="E9" s="86"/>
      <c r="F9" s="86"/>
      <c r="G9" s="86"/>
      <c r="H9" s="86"/>
      <c r="I9" s="86"/>
      <c r="J9" s="86"/>
      <c r="K9" s="86"/>
      <c r="L9" s="86"/>
    </row>
    <row r="10" spans="1:12" ht="15.75" x14ac:dyDescent="0.25">
      <c r="A10" s="84" t="s">
        <v>5</v>
      </c>
      <c r="B10" s="84"/>
      <c r="C10" s="84"/>
      <c r="D10" s="84"/>
      <c r="E10" s="84"/>
      <c r="F10" s="84"/>
      <c r="G10" s="84"/>
      <c r="H10" s="84"/>
      <c r="I10" s="84"/>
      <c r="J10" s="84"/>
      <c r="K10" s="84"/>
      <c r="L10" s="84"/>
    </row>
    <row r="11" spans="1:12" ht="15" x14ac:dyDescent="0.25"/>
    <row r="12" spans="1:12" ht="15.75" x14ac:dyDescent="0.25">
      <c r="A12" s="86" t="str">
        <f>'1. паспорт местоположение '!A12:C12</f>
        <v>K_009-55-2-01.32-1863</v>
      </c>
      <c r="B12" s="86"/>
      <c r="C12" s="86"/>
      <c r="D12" s="86"/>
      <c r="E12" s="86"/>
      <c r="F12" s="86"/>
      <c r="G12" s="86"/>
      <c r="H12" s="86"/>
      <c r="I12" s="86"/>
      <c r="J12" s="86"/>
      <c r="K12" s="86"/>
      <c r="L12" s="86"/>
    </row>
    <row r="13" spans="1:12" ht="15.75" x14ac:dyDescent="0.25">
      <c r="A13" s="84" t="s">
        <v>6</v>
      </c>
      <c r="B13" s="84"/>
      <c r="C13" s="84"/>
      <c r="D13" s="84"/>
      <c r="E13" s="84"/>
      <c r="F13" s="84"/>
      <c r="G13" s="84"/>
      <c r="H13" s="84"/>
      <c r="I13" s="84"/>
      <c r="J13" s="84"/>
      <c r="K13" s="84"/>
      <c r="L13" s="84"/>
    </row>
    <row r="14" spans="1:12" ht="15" x14ac:dyDescent="0.25"/>
    <row r="15" spans="1:12" ht="55.5" customHeight="1" x14ac:dyDescent="0.25">
      <c r="A15" s="83" t="str">
        <f>'1. паспорт местоположение '!A15:C15</f>
        <v>Строительство в части ответвления ВЛ 10 кВ яч.508Д, 523Д ПС «Зеленец» протяженностью 1,63 км с установкой разъединителей (2 шт.), заменой трансформаторов тока яч.508Д, 523Д ПС «Зеленец» (2 шт.) и вырубкой древесно-кустарниковой растительности (1,07 га) в с. Зеленец Сыктывдинского района Республики Коми (Птицефабрика Зеленецкая, ОАО Дог. № 56-01025Ю/18 от 17.05.18)</v>
      </c>
      <c r="B15" s="83"/>
      <c r="C15" s="83"/>
      <c r="D15" s="83"/>
      <c r="E15" s="83"/>
      <c r="F15" s="83"/>
      <c r="G15" s="83"/>
      <c r="H15" s="83"/>
      <c r="I15" s="83"/>
      <c r="J15" s="83"/>
      <c r="K15" s="83"/>
      <c r="L15" s="83"/>
    </row>
    <row r="16" spans="1:12" ht="15.75" x14ac:dyDescent="0.25">
      <c r="A16" s="84" t="s">
        <v>7</v>
      </c>
      <c r="B16" s="84"/>
      <c r="C16" s="84"/>
      <c r="D16" s="84"/>
      <c r="E16" s="84"/>
      <c r="F16" s="84"/>
      <c r="G16" s="84"/>
      <c r="H16" s="84"/>
      <c r="I16" s="84"/>
      <c r="J16" s="84"/>
      <c r="K16" s="84"/>
      <c r="L16" s="84"/>
    </row>
    <row r="17" spans="1:52" ht="15" x14ac:dyDescent="0.25"/>
    <row r="18" spans="1:52" ht="18.75" x14ac:dyDescent="0.3">
      <c r="A18" s="89" t="s">
        <v>336</v>
      </c>
      <c r="B18" s="89"/>
      <c r="C18" s="89"/>
      <c r="D18" s="89"/>
      <c r="E18" s="89"/>
      <c r="F18" s="89"/>
      <c r="G18" s="89"/>
      <c r="H18" s="89"/>
      <c r="I18" s="89"/>
      <c r="J18" s="89"/>
      <c r="K18" s="89"/>
      <c r="L18" s="89"/>
      <c r="M18" s="89"/>
      <c r="N18" s="89"/>
      <c r="O18" s="89"/>
      <c r="P18" s="89"/>
      <c r="Q18" s="89"/>
      <c r="R18" s="89"/>
      <c r="S18" s="89"/>
      <c r="T18" s="89"/>
      <c r="U18" s="89"/>
      <c r="V18" s="89"/>
      <c r="W18" s="89"/>
      <c r="X18" s="89"/>
      <c r="Y18" s="89"/>
    </row>
    <row r="20" spans="1:52" s="24" customFormat="1" ht="15.75" customHeight="1" x14ac:dyDescent="0.25">
      <c r="A20" s="140" t="s">
        <v>337</v>
      </c>
      <c r="B20" s="140" t="s">
        <v>338</v>
      </c>
      <c r="C20" s="140" t="s">
        <v>339</v>
      </c>
      <c r="D20" s="140" t="s">
        <v>340</v>
      </c>
      <c r="E20" s="143" t="s">
        <v>341</v>
      </c>
      <c r="F20" s="143"/>
      <c r="G20" s="143"/>
      <c r="H20" s="143"/>
      <c r="I20" s="143"/>
      <c r="J20" s="143"/>
      <c r="K20" s="143"/>
      <c r="L20" s="143"/>
      <c r="M20" s="143"/>
      <c r="N20" s="143"/>
      <c r="O20" s="143"/>
      <c r="P20" s="143"/>
      <c r="Q20" s="140" t="s">
        <v>342</v>
      </c>
      <c r="R20" s="140" t="s">
        <v>343</v>
      </c>
      <c r="S20" s="140" t="s">
        <v>344</v>
      </c>
      <c r="T20" s="140" t="s">
        <v>345</v>
      </c>
      <c r="U20" s="140" t="s">
        <v>346</v>
      </c>
      <c r="V20" s="140" t="s">
        <v>347</v>
      </c>
      <c r="W20" s="143" t="s">
        <v>348</v>
      </c>
      <c r="X20" s="143"/>
      <c r="Y20" s="140" t="s">
        <v>349</v>
      </c>
      <c r="Z20" s="140" t="s">
        <v>350</v>
      </c>
      <c r="AA20" s="140" t="s">
        <v>351</v>
      </c>
      <c r="AB20" s="140" t="s">
        <v>352</v>
      </c>
      <c r="AC20" s="140" t="s">
        <v>353</v>
      </c>
      <c r="AD20" s="140" t="s">
        <v>354</v>
      </c>
      <c r="AE20" s="140" t="s">
        <v>355</v>
      </c>
      <c r="AF20" s="140" t="s">
        <v>356</v>
      </c>
      <c r="AG20" s="140" t="s">
        <v>357</v>
      </c>
      <c r="AH20" s="140" t="s">
        <v>487</v>
      </c>
      <c r="AI20" s="140" t="s">
        <v>358</v>
      </c>
      <c r="AJ20" s="143" t="s">
        <v>359</v>
      </c>
      <c r="AK20" s="143"/>
      <c r="AL20" s="143"/>
      <c r="AM20" s="143"/>
      <c r="AN20" s="143"/>
      <c r="AO20" s="143"/>
      <c r="AP20" s="143" t="s">
        <v>360</v>
      </c>
      <c r="AQ20" s="143"/>
      <c r="AR20" s="143"/>
      <c r="AS20" s="143"/>
      <c r="AT20" s="143" t="s">
        <v>361</v>
      </c>
      <c r="AU20" s="143"/>
      <c r="AV20" s="140" t="s">
        <v>362</v>
      </c>
      <c r="AW20" s="140" t="s">
        <v>363</v>
      </c>
      <c r="AX20" s="140" t="s">
        <v>364</v>
      </c>
      <c r="AY20" s="140" t="s">
        <v>365</v>
      </c>
      <c r="AZ20" s="140" t="s">
        <v>366</v>
      </c>
    </row>
    <row r="21" spans="1:52" s="24" customFormat="1" ht="15.75" customHeight="1" x14ac:dyDescent="0.25">
      <c r="A21" s="141"/>
      <c r="B21" s="141"/>
      <c r="C21" s="141"/>
      <c r="D21" s="141"/>
      <c r="E21" s="140" t="s">
        <v>367</v>
      </c>
      <c r="F21" s="140" t="s">
        <v>320</v>
      </c>
      <c r="G21" s="140" t="s">
        <v>322</v>
      </c>
      <c r="H21" s="140" t="s">
        <v>324</v>
      </c>
      <c r="I21" s="140" t="s">
        <v>368</v>
      </c>
      <c r="J21" s="140" t="s">
        <v>369</v>
      </c>
      <c r="K21" s="140" t="s">
        <v>370</v>
      </c>
      <c r="L21" s="150" t="s">
        <v>452</v>
      </c>
      <c r="M21" s="150" t="s">
        <v>453</v>
      </c>
      <c r="N21" s="150" t="s">
        <v>454</v>
      </c>
      <c r="O21" s="150" t="s">
        <v>326</v>
      </c>
      <c r="P21" s="140" t="s">
        <v>488</v>
      </c>
      <c r="Q21" s="141"/>
      <c r="R21" s="141"/>
      <c r="S21" s="141"/>
      <c r="T21" s="141"/>
      <c r="U21" s="141"/>
      <c r="V21" s="141"/>
      <c r="W21" s="140" t="s">
        <v>203</v>
      </c>
      <c r="X21" s="140" t="s">
        <v>271</v>
      </c>
      <c r="Y21" s="141"/>
      <c r="Z21" s="141"/>
      <c r="AA21" s="141"/>
      <c r="AB21" s="141"/>
      <c r="AC21" s="141"/>
      <c r="AD21" s="141"/>
      <c r="AE21" s="141"/>
      <c r="AF21" s="141"/>
      <c r="AG21" s="141"/>
      <c r="AH21" s="141"/>
      <c r="AI21" s="141"/>
      <c r="AJ21" s="143" t="s">
        <v>371</v>
      </c>
      <c r="AK21" s="143"/>
      <c r="AL21" s="143" t="s">
        <v>372</v>
      </c>
      <c r="AM21" s="143"/>
      <c r="AN21" s="140" t="s">
        <v>373</v>
      </c>
      <c r="AO21" s="140" t="s">
        <v>374</v>
      </c>
      <c r="AP21" s="140" t="s">
        <v>375</v>
      </c>
      <c r="AQ21" s="140" t="s">
        <v>376</v>
      </c>
      <c r="AR21" s="140" t="s">
        <v>377</v>
      </c>
      <c r="AS21" s="140" t="s">
        <v>378</v>
      </c>
      <c r="AT21" s="140" t="s">
        <v>379</v>
      </c>
      <c r="AU21" s="140" t="s">
        <v>271</v>
      </c>
      <c r="AV21" s="141"/>
      <c r="AW21" s="141"/>
      <c r="AX21" s="141"/>
      <c r="AY21" s="141"/>
      <c r="AZ21" s="141"/>
    </row>
    <row r="22" spans="1:52" s="24" customFormat="1" ht="47.25" x14ac:dyDescent="0.25">
      <c r="A22" s="142"/>
      <c r="B22" s="142"/>
      <c r="C22" s="142"/>
      <c r="D22" s="142"/>
      <c r="E22" s="142"/>
      <c r="F22" s="142"/>
      <c r="G22" s="142"/>
      <c r="H22" s="142"/>
      <c r="I22" s="142"/>
      <c r="J22" s="142"/>
      <c r="K22" s="142"/>
      <c r="L22" s="151"/>
      <c r="M22" s="151"/>
      <c r="N22" s="151"/>
      <c r="O22" s="151"/>
      <c r="P22" s="142"/>
      <c r="Q22" s="142"/>
      <c r="R22" s="142"/>
      <c r="S22" s="142"/>
      <c r="T22" s="142"/>
      <c r="U22" s="142"/>
      <c r="V22" s="142"/>
      <c r="W22" s="142"/>
      <c r="X22" s="142"/>
      <c r="Y22" s="142"/>
      <c r="Z22" s="142"/>
      <c r="AA22" s="142"/>
      <c r="AB22" s="142"/>
      <c r="AC22" s="142"/>
      <c r="AD22" s="142"/>
      <c r="AE22" s="142"/>
      <c r="AF22" s="142"/>
      <c r="AG22" s="142"/>
      <c r="AH22" s="142"/>
      <c r="AI22" s="142"/>
      <c r="AJ22" s="59" t="s">
        <v>380</v>
      </c>
      <c r="AK22" s="59" t="s">
        <v>381</v>
      </c>
      <c r="AL22" s="59" t="s">
        <v>203</v>
      </c>
      <c r="AM22" s="59" t="s">
        <v>271</v>
      </c>
      <c r="AN22" s="142"/>
      <c r="AO22" s="142"/>
      <c r="AP22" s="142"/>
      <c r="AQ22" s="142"/>
      <c r="AR22" s="142"/>
      <c r="AS22" s="142"/>
      <c r="AT22" s="142"/>
      <c r="AU22" s="142"/>
      <c r="AV22" s="142"/>
      <c r="AW22" s="142"/>
      <c r="AX22" s="142"/>
      <c r="AY22" s="142"/>
      <c r="AZ22" s="142"/>
    </row>
    <row r="23" spans="1:52" s="24" customFormat="1" ht="15.75" x14ac:dyDescent="0.25">
      <c r="A23" s="60">
        <v>1</v>
      </c>
      <c r="B23" s="60">
        <v>2</v>
      </c>
      <c r="C23" s="60">
        <v>4</v>
      </c>
      <c r="D23" s="60">
        <v>5</v>
      </c>
      <c r="E23" s="60">
        <v>6</v>
      </c>
      <c r="F23" s="60">
        <v>7</v>
      </c>
      <c r="G23" s="60">
        <v>8</v>
      </c>
      <c r="H23" s="60">
        <v>9</v>
      </c>
      <c r="I23" s="60">
        <v>10</v>
      </c>
      <c r="J23" s="60">
        <v>11</v>
      </c>
      <c r="K23" s="60">
        <v>12</v>
      </c>
      <c r="L23" s="60">
        <v>13</v>
      </c>
      <c r="M23" s="60">
        <v>14</v>
      </c>
      <c r="N23" s="60">
        <v>15</v>
      </c>
      <c r="O23" s="60">
        <v>16</v>
      </c>
      <c r="P23" s="60">
        <v>17</v>
      </c>
      <c r="Q23" s="60">
        <v>18</v>
      </c>
      <c r="R23" s="60">
        <v>19</v>
      </c>
      <c r="S23" s="60">
        <v>20</v>
      </c>
      <c r="T23" s="60">
        <v>21</v>
      </c>
      <c r="U23" s="60">
        <v>22</v>
      </c>
      <c r="V23" s="60">
        <v>23</v>
      </c>
      <c r="W23" s="60">
        <v>24</v>
      </c>
      <c r="X23" s="60">
        <v>25</v>
      </c>
      <c r="Y23" s="60">
        <v>26</v>
      </c>
      <c r="Z23" s="60">
        <v>27</v>
      </c>
      <c r="AA23" s="60">
        <v>28</v>
      </c>
      <c r="AB23" s="60">
        <v>29</v>
      </c>
      <c r="AC23" s="60">
        <v>30</v>
      </c>
      <c r="AD23" s="60">
        <v>31</v>
      </c>
      <c r="AE23" s="60">
        <v>32</v>
      </c>
      <c r="AF23" s="60">
        <v>33</v>
      </c>
      <c r="AG23" s="60">
        <v>34</v>
      </c>
      <c r="AH23" s="60">
        <v>35</v>
      </c>
      <c r="AI23" s="60">
        <v>36</v>
      </c>
      <c r="AJ23" s="60">
        <v>37</v>
      </c>
      <c r="AK23" s="60">
        <v>38</v>
      </c>
      <c r="AL23" s="60">
        <v>39</v>
      </c>
      <c r="AM23" s="60">
        <v>40</v>
      </c>
      <c r="AN23" s="60">
        <v>41</v>
      </c>
      <c r="AO23" s="60">
        <v>42</v>
      </c>
      <c r="AP23" s="60">
        <v>43</v>
      </c>
      <c r="AQ23" s="60">
        <v>44</v>
      </c>
      <c r="AR23" s="60">
        <v>45</v>
      </c>
      <c r="AS23" s="60">
        <v>46</v>
      </c>
      <c r="AT23" s="60">
        <v>47</v>
      </c>
      <c r="AU23" s="60">
        <v>48</v>
      </c>
      <c r="AV23" s="60">
        <v>49</v>
      </c>
      <c r="AW23" s="60">
        <v>50</v>
      </c>
      <c r="AX23" s="60">
        <v>51</v>
      </c>
      <c r="AY23" s="60">
        <v>52</v>
      </c>
      <c r="AZ23" s="60">
        <v>53</v>
      </c>
    </row>
    <row r="24" spans="1:52" ht="11.45" customHeight="1" x14ac:dyDescent="0.25">
      <c r="A24" s="61"/>
      <c r="B24" s="61"/>
      <c r="C24" s="61"/>
      <c r="D24" s="61"/>
      <c r="E24" s="61"/>
      <c r="F24" s="61"/>
      <c r="G24" s="61"/>
      <c r="H24" s="61"/>
      <c r="I24" s="61"/>
      <c r="J24" s="61"/>
      <c r="K24" s="61"/>
      <c r="L24" s="59"/>
      <c r="M24" s="59"/>
      <c r="N24" s="59"/>
      <c r="O24" s="59"/>
      <c r="P24" s="59"/>
      <c r="Q24" s="61"/>
      <c r="R24" s="61"/>
      <c r="S24" s="61"/>
      <c r="T24" s="61"/>
      <c r="U24" s="61"/>
      <c r="V24" s="61"/>
      <c r="W24" s="61"/>
      <c r="X24" s="61"/>
      <c r="Y24" s="61"/>
      <c r="Z24" s="61"/>
      <c r="AA24" s="61"/>
      <c r="AB24" s="61"/>
      <c r="AC24" s="61"/>
      <c r="AD24" s="61"/>
      <c r="AE24" s="61"/>
      <c r="AF24" s="61"/>
      <c r="AG24" s="61"/>
      <c r="AH24" s="61"/>
      <c r="AI24" s="61"/>
      <c r="AJ24" s="61"/>
      <c r="AK24" s="61"/>
      <c r="AL24" s="61"/>
      <c r="AM24" s="61"/>
      <c r="AN24" s="61"/>
      <c r="AO24" s="61"/>
      <c r="AP24" s="61"/>
      <c r="AQ24" s="62"/>
      <c r="AR24" s="63"/>
      <c r="AS24" s="64"/>
      <c r="AT24" s="61"/>
      <c r="AU24" s="61"/>
      <c r="AV24" s="61"/>
      <c r="AW24" s="61"/>
      <c r="AX24" s="61"/>
      <c r="AY24" s="61"/>
      <c r="AZ24" s="61"/>
    </row>
    <row r="25" spans="1:52" ht="43.5" customHeight="1" x14ac:dyDescent="0.25">
      <c r="A25" s="144">
        <v>1</v>
      </c>
      <c r="B25" s="147" t="s">
        <v>489</v>
      </c>
      <c r="C25" s="147" t="s">
        <v>490</v>
      </c>
      <c r="D25" s="147"/>
      <c r="E25" s="147" t="s">
        <v>416</v>
      </c>
      <c r="F25" s="147"/>
      <c r="G25" s="144">
        <v>0</v>
      </c>
      <c r="H25" s="147"/>
      <c r="I25" s="144">
        <v>0</v>
      </c>
      <c r="J25" s="154">
        <v>1.63</v>
      </c>
      <c r="K25" s="144">
        <v>0</v>
      </c>
      <c r="L25" s="152">
        <v>4</v>
      </c>
      <c r="M25" s="153">
        <v>1.07</v>
      </c>
      <c r="N25" s="152">
        <v>0</v>
      </c>
      <c r="O25" s="152">
        <v>0</v>
      </c>
      <c r="P25" s="152">
        <v>0</v>
      </c>
      <c r="Q25" s="147" t="s">
        <v>491</v>
      </c>
      <c r="R25" s="147" t="s">
        <v>492</v>
      </c>
      <c r="S25" s="147" t="s">
        <v>493</v>
      </c>
      <c r="T25" s="155">
        <v>211.63063</v>
      </c>
      <c r="U25" s="147"/>
      <c r="V25" s="155">
        <v>211.63063</v>
      </c>
      <c r="W25" s="61" t="s">
        <v>494</v>
      </c>
      <c r="X25" s="61" t="s">
        <v>494</v>
      </c>
      <c r="Y25" s="65">
        <v>4</v>
      </c>
      <c r="Z25" s="144">
        <v>5</v>
      </c>
      <c r="AA25" s="61" t="s">
        <v>495</v>
      </c>
      <c r="AB25" s="65">
        <v>220</v>
      </c>
      <c r="AC25" s="147"/>
      <c r="AD25" s="144">
        <v>0</v>
      </c>
      <c r="AE25" s="65">
        <v>220</v>
      </c>
      <c r="AF25" s="144">
        <v>196</v>
      </c>
      <c r="AG25" s="147" t="s">
        <v>496</v>
      </c>
      <c r="AH25" s="144">
        <v>196</v>
      </c>
      <c r="AI25" s="144">
        <v>0</v>
      </c>
      <c r="AJ25" s="147"/>
      <c r="AK25" s="147" t="s">
        <v>497</v>
      </c>
      <c r="AL25" s="147" t="s">
        <v>498</v>
      </c>
      <c r="AM25" s="147" t="s">
        <v>499</v>
      </c>
      <c r="AN25" s="147" t="s">
        <v>500</v>
      </c>
      <c r="AO25" s="147" t="s">
        <v>501</v>
      </c>
      <c r="AP25" s="147"/>
      <c r="AQ25" s="147"/>
      <c r="AR25" s="147"/>
      <c r="AS25" s="147"/>
      <c r="AT25" s="147" t="s">
        <v>501</v>
      </c>
      <c r="AU25" s="147" t="s">
        <v>501</v>
      </c>
      <c r="AV25" s="140" t="s">
        <v>501</v>
      </c>
      <c r="AW25" s="140" t="s">
        <v>501</v>
      </c>
      <c r="AX25" s="140" t="s">
        <v>502</v>
      </c>
      <c r="AY25" s="147"/>
      <c r="AZ25" s="147"/>
    </row>
    <row r="26" spans="1:52" ht="43.5" customHeight="1" x14ac:dyDescent="0.25">
      <c r="A26" s="145"/>
      <c r="B26" s="148"/>
      <c r="C26" s="148"/>
      <c r="D26" s="148"/>
      <c r="E26" s="148"/>
      <c r="F26" s="148"/>
      <c r="G26" s="145"/>
      <c r="H26" s="148"/>
      <c r="I26" s="145"/>
      <c r="J26" s="145"/>
      <c r="K26" s="145"/>
      <c r="L26" s="141"/>
      <c r="M26" s="141"/>
      <c r="N26" s="141"/>
      <c r="O26" s="141"/>
      <c r="P26" s="141"/>
      <c r="Q26" s="148"/>
      <c r="R26" s="148"/>
      <c r="S26" s="148"/>
      <c r="T26" s="145"/>
      <c r="U26" s="148"/>
      <c r="V26" s="145"/>
      <c r="W26" s="61" t="s">
        <v>494</v>
      </c>
      <c r="X26" s="61" t="s">
        <v>494</v>
      </c>
      <c r="Y26" s="65">
        <v>4</v>
      </c>
      <c r="Z26" s="145"/>
      <c r="AA26" s="61" t="s">
        <v>503</v>
      </c>
      <c r="AB26" s="65">
        <v>230</v>
      </c>
      <c r="AC26" s="148"/>
      <c r="AD26" s="145"/>
      <c r="AE26" s="65">
        <v>230</v>
      </c>
      <c r="AF26" s="145"/>
      <c r="AG26" s="148"/>
      <c r="AH26" s="145"/>
      <c r="AI26" s="145"/>
      <c r="AJ26" s="148"/>
      <c r="AK26" s="148"/>
      <c r="AL26" s="148"/>
      <c r="AM26" s="148"/>
      <c r="AN26" s="148"/>
      <c r="AO26" s="148"/>
      <c r="AP26" s="148"/>
      <c r="AQ26" s="156"/>
      <c r="AR26" s="157"/>
      <c r="AS26" s="158"/>
      <c r="AT26" s="148"/>
      <c r="AU26" s="148"/>
      <c r="AV26" s="141"/>
      <c r="AW26" s="141"/>
      <c r="AX26" s="141"/>
      <c r="AY26" s="148"/>
      <c r="AZ26" s="148"/>
    </row>
    <row r="27" spans="1:52" ht="43.5" customHeight="1" x14ac:dyDescent="0.25">
      <c r="A27" s="145"/>
      <c r="B27" s="148"/>
      <c r="C27" s="148"/>
      <c r="D27" s="148"/>
      <c r="E27" s="148"/>
      <c r="F27" s="148"/>
      <c r="G27" s="145"/>
      <c r="H27" s="148"/>
      <c r="I27" s="145"/>
      <c r="J27" s="145"/>
      <c r="K27" s="145"/>
      <c r="L27" s="141"/>
      <c r="M27" s="141"/>
      <c r="N27" s="141"/>
      <c r="O27" s="141"/>
      <c r="P27" s="141"/>
      <c r="Q27" s="148"/>
      <c r="R27" s="148"/>
      <c r="S27" s="148"/>
      <c r="T27" s="145"/>
      <c r="U27" s="148"/>
      <c r="V27" s="145"/>
      <c r="W27" s="61" t="s">
        <v>494</v>
      </c>
      <c r="X27" s="61" t="s">
        <v>494</v>
      </c>
      <c r="Y27" s="65">
        <v>4</v>
      </c>
      <c r="Z27" s="145"/>
      <c r="AA27" s="61" t="s">
        <v>496</v>
      </c>
      <c r="AB27" s="65">
        <v>196</v>
      </c>
      <c r="AC27" s="148"/>
      <c r="AD27" s="145"/>
      <c r="AE27" s="65">
        <v>196</v>
      </c>
      <c r="AF27" s="145"/>
      <c r="AG27" s="148"/>
      <c r="AH27" s="145"/>
      <c r="AI27" s="145"/>
      <c r="AJ27" s="148"/>
      <c r="AK27" s="148"/>
      <c r="AL27" s="148"/>
      <c r="AM27" s="148"/>
      <c r="AN27" s="148"/>
      <c r="AO27" s="148"/>
      <c r="AP27" s="148"/>
      <c r="AQ27" s="156"/>
      <c r="AR27" s="157"/>
      <c r="AS27" s="158"/>
      <c r="AT27" s="148"/>
      <c r="AU27" s="148"/>
      <c r="AV27" s="141"/>
      <c r="AW27" s="141"/>
      <c r="AX27" s="141"/>
      <c r="AY27" s="148"/>
      <c r="AZ27" s="148"/>
    </row>
    <row r="28" spans="1:52" ht="43.5" customHeight="1" x14ac:dyDescent="0.25">
      <c r="A28" s="145"/>
      <c r="B28" s="148"/>
      <c r="C28" s="148"/>
      <c r="D28" s="148"/>
      <c r="E28" s="148"/>
      <c r="F28" s="148"/>
      <c r="G28" s="145"/>
      <c r="H28" s="148"/>
      <c r="I28" s="145"/>
      <c r="J28" s="145"/>
      <c r="K28" s="145"/>
      <c r="L28" s="141"/>
      <c r="M28" s="141"/>
      <c r="N28" s="141"/>
      <c r="O28" s="141"/>
      <c r="P28" s="141"/>
      <c r="Q28" s="148"/>
      <c r="R28" s="148"/>
      <c r="S28" s="148"/>
      <c r="T28" s="145"/>
      <c r="U28" s="148"/>
      <c r="V28" s="145"/>
      <c r="W28" s="61" t="s">
        <v>494</v>
      </c>
      <c r="X28" s="61" t="s">
        <v>494</v>
      </c>
      <c r="Y28" s="65">
        <v>4</v>
      </c>
      <c r="Z28" s="145"/>
      <c r="AA28" s="61" t="s">
        <v>496</v>
      </c>
      <c r="AB28" s="65">
        <v>196</v>
      </c>
      <c r="AC28" s="148"/>
      <c r="AD28" s="145"/>
      <c r="AE28" s="65">
        <v>196</v>
      </c>
      <c r="AF28" s="145"/>
      <c r="AG28" s="148"/>
      <c r="AH28" s="145"/>
      <c r="AI28" s="145"/>
      <c r="AJ28" s="148"/>
      <c r="AK28" s="148"/>
      <c r="AL28" s="148"/>
      <c r="AM28" s="148"/>
      <c r="AN28" s="148"/>
      <c r="AO28" s="148"/>
      <c r="AP28" s="148"/>
      <c r="AQ28" s="156"/>
      <c r="AR28" s="157"/>
      <c r="AS28" s="158"/>
      <c r="AT28" s="148"/>
      <c r="AU28" s="148"/>
      <c r="AV28" s="141"/>
      <c r="AW28" s="141"/>
      <c r="AX28" s="141"/>
      <c r="AY28" s="148"/>
      <c r="AZ28" s="148"/>
    </row>
    <row r="29" spans="1:52" ht="43.5" customHeight="1" x14ac:dyDescent="0.25">
      <c r="A29" s="146"/>
      <c r="B29" s="149"/>
      <c r="C29" s="149"/>
      <c r="D29" s="149"/>
      <c r="E29" s="149"/>
      <c r="F29" s="149"/>
      <c r="G29" s="146"/>
      <c r="H29" s="149"/>
      <c r="I29" s="146"/>
      <c r="J29" s="146"/>
      <c r="K29" s="146"/>
      <c r="L29" s="142"/>
      <c r="M29" s="142"/>
      <c r="N29" s="142"/>
      <c r="O29" s="142"/>
      <c r="P29" s="142"/>
      <c r="Q29" s="149"/>
      <c r="R29" s="149"/>
      <c r="S29" s="149"/>
      <c r="T29" s="146"/>
      <c r="U29" s="149"/>
      <c r="V29" s="146"/>
      <c r="W29" s="61" t="s">
        <v>494</v>
      </c>
      <c r="X29" s="61" t="s">
        <v>494</v>
      </c>
      <c r="Y29" s="65">
        <v>4</v>
      </c>
      <c r="Z29" s="146"/>
      <c r="AA29" s="61" t="s">
        <v>504</v>
      </c>
      <c r="AB29" s="65">
        <v>210</v>
      </c>
      <c r="AC29" s="149"/>
      <c r="AD29" s="146"/>
      <c r="AE29" s="65">
        <v>210</v>
      </c>
      <c r="AF29" s="146"/>
      <c r="AG29" s="149"/>
      <c r="AH29" s="146"/>
      <c r="AI29" s="146"/>
      <c r="AJ29" s="149"/>
      <c r="AK29" s="149"/>
      <c r="AL29" s="149"/>
      <c r="AM29" s="149"/>
      <c r="AN29" s="149"/>
      <c r="AO29" s="149"/>
      <c r="AP29" s="149"/>
      <c r="AQ29" s="159"/>
      <c r="AR29" s="160"/>
      <c r="AS29" s="161"/>
      <c r="AT29" s="149"/>
      <c r="AU29" s="149"/>
      <c r="AV29" s="142"/>
      <c r="AW29" s="142"/>
      <c r="AX29" s="142"/>
      <c r="AY29" s="149"/>
      <c r="AZ29" s="149"/>
    </row>
  </sheetData>
  <mergeCells count="108">
    <mergeCell ref="AW25:AW29"/>
    <mergeCell ref="AX25:AX29"/>
    <mergeCell ref="AY25:AY29"/>
    <mergeCell ref="AZ25:AZ29"/>
    <mergeCell ref="AP25:AP29"/>
    <mergeCell ref="AQ25:AS29"/>
    <mergeCell ref="AT25:AT29"/>
    <mergeCell ref="AU25:AU29"/>
    <mergeCell ref="AV25:AV29"/>
    <mergeCell ref="AK25:AK29"/>
    <mergeCell ref="AL25:AL29"/>
    <mergeCell ref="AM25:AM29"/>
    <mergeCell ref="AN25:AN29"/>
    <mergeCell ref="AO25:AO29"/>
    <mergeCell ref="AF25:AF29"/>
    <mergeCell ref="AG25:AG29"/>
    <mergeCell ref="AH25:AH29"/>
    <mergeCell ref="AI25:AI29"/>
    <mergeCell ref="AJ25:AJ29"/>
    <mergeCell ref="U25:U29"/>
    <mergeCell ref="V25:V29"/>
    <mergeCell ref="Z25:Z29"/>
    <mergeCell ref="AC25:AC29"/>
    <mergeCell ref="AD25:AD29"/>
    <mergeCell ref="P25:P29"/>
    <mergeCell ref="Q25:Q29"/>
    <mergeCell ref="R25:R29"/>
    <mergeCell ref="S25:S29"/>
    <mergeCell ref="T25:T29"/>
    <mergeCell ref="K25:K29"/>
    <mergeCell ref="L25:L29"/>
    <mergeCell ref="M25:M29"/>
    <mergeCell ref="N25:N29"/>
    <mergeCell ref="O25:O29"/>
    <mergeCell ref="F25:F29"/>
    <mergeCell ref="G25:G29"/>
    <mergeCell ref="H25:H29"/>
    <mergeCell ref="I25:I29"/>
    <mergeCell ref="J25:J29"/>
    <mergeCell ref="A25:A29"/>
    <mergeCell ref="B25:B29"/>
    <mergeCell ref="C25:C29"/>
    <mergeCell ref="D25:D29"/>
    <mergeCell ref="E25:E29"/>
    <mergeCell ref="AW20:AW22"/>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AI20:AI22"/>
    <mergeCell ref="AJ20:AO20"/>
    <mergeCell ref="AP20:AS20"/>
    <mergeCell ref="AT20:AU20"/>
    <mergeCell ref="AV20:AV22"/>
    <mergeCell ref="AJ21:AK21"/>
    <mergeCell ref="AL21:AM21"/>
    <mergeCell ref="AN21:AN22"/>
    <mergeCell ref="AO21:AO22"/>
    <mergeCell ref="AP21:AP22"/>
    <mergeCell ref="AQ21:AQ22"/>
    <mergeCell ref="AR21:AR22"/>
    <mergeCell ref="AS21:AS22"/>
    <mergeCell ref="AT21:AT22"/>
    <mergeCell ref="AU21:AU22"/>
    <mergeCell ref="E20:P20"/>
    <mergeCell ref="Q20:Q22"/>
    <mergeCell ref="R20:R22"/>
    <mergeCell ref="S20:S22"/>
    <mergeCell ref="T20:T22"/>
    <mergeCell ref="U20:U22"/>
    <mergeCell ref="V20:V22"/>
    <mergeCell ref="Z20:Z22"/>
    <mergeCell ref="AA20:AA22"/>
    <mergeCell ref="AD20:AD22"/>
    <mergeCell ref="AE20:AE22"/>
    <mergeCell ref="AF20:AF22"/>
    <mergeCell ref="AG20:AG22"/>
    <mergeCell ref="AH20:AH22"/>
    <mergeCell ref="A13:L13"/>
    <mergeCell ref="A5:L5"/>
    <mergeCell ref="A7:L7"/>
    <mergeCell ref="A9:L9"/>
    <mergeCell ref="A10:L10"/>
    <mergeCell ref="A12:L12"/>
    <mergeCell ref="A18:Y18"/>
    <mergeCell ref="W20:X20"/>
    <mergeCell ref="Y20:Y22"/>
    <mergeCell ref="W21:W22"/>
    <mergeCell ref="X21:X22"/>
    <mergeCell ref="AB20:AB22"/>
    <mergeCell ref="AC20:AC22"/>
    <mergeCell ref="A15:L15"/>
    <mergeCell ref="A16:L16"/>
    <mergeCell ref="A20:A22"/>
    <mergeCell ref="B20:B22"/>
    <mergeCell ref="C20:C22"/>
    <mergeCell ref="D20:D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0"/>
  <sheetViews>
    <sheetView topLeftCell="A10" zoomScale="90" zoomScaleNormal="90" workbookViewId="0">
      <selection activeCell="G21" sqref="G21:L21"/>
    </sheetView>
  </sheetViews>
  <sheetFormatPr defaultColWidth="9" defaultRowHeight="15" x14ac:dyDescent="0.25"/>
  <cols>
    <col min="1" max="5" width="9" style="8" customWidth="1"/>
    <col min="6" max="6" width="28.85546875" style="8" customWidth="1"/>
    <col min="7" max="7" width="18.42578125" style="8" customWidth="1"/>
    <col min="8" max="9" width="9" style="8" customWidth="1"/>
    <col min="10" max="10" width="17" style="8" customWidth="1"/>
    <col min="11" max="17" width="9" style="8" customWidth="1"/>
  </cols>
  <sheetData>
    <row r="1" spans="1:27" ht="15.95" customHeight="1" x14ac:dyDescent="0.25">
      <c r="A1" s="80"/>
      <c r="B1" s="80"/>
      <c r="C1" s="81" t="s">
        <v>536</v>
      </c>
      <c r="D1" s="80"/>
      <c r="E1" s="80"/>
      <c r="F1" s="80"/>
      <c r="G1" s="80"/>
      <c r="H1" s="80"/>
      <c r="I1" s="80"/>
      <c r="J1" s="81" t="s">
        <v>0</v>
      </c>
      <c r="K1" s="80"/>
      <c r="L1" s="80"/>
      <c r="M1" s="80"/>
      <c r="N1" s="80"/>
      <c r="O1" s="80"/>
      <c r="P1" s="80"/>
      <c r="Q1" s="80"/>
      <c r="R1" s="80"/>
      <c r="S1" s="80"/>
      <c r="T1" s="80"/>
      <c r="U1" s="80"/>
      <c r="V1" s="80"/>
      <c r="W1" s="80"/>
      <c r="X1" s="80"/>
      <c r="Y1" s="80"/>
      <c r="Z1" s="80"/>
      <c r="AA1" s="80"/>
    </row>
    <row r="2" spans="1:27" ht="15.95" customHeight="1" x14ac:dyDescent="0.25">
      <c r="A2" s="80"/>
      <c r="B2" s="80"/>
      <c r="C2" s="81" t="s">
        <v>536</v>
      </c>
      <c r="D2" s="80"/>
      <c r="E2" s="80"/>
      <c r="F2" s="80"/>
      <c r="G2" s="80"/>
      <c r="H2" s="80"/>
      <c r="I2" s="80"/>
      <c r="J2" s="81" t="s">
        <v>1</v>
      </c>
      <c r="K2" s="80"/>
      <c r="L2" s="80"/>
      <c r="M2" s="80"/>
      <c r="N2" s="80"/>
      <c r="O2" s="80"/>
      <c r="P2" s="80"/>
      <c r="Q2" s="80"/>
      <c r="R2" s="80"/>
      <c r="S2" s="80"/>
      <c r="T2" s="80"/>
      <c r="U2" s="80"/>
      <c r="V2" s="80"/>
      <c r="W2" s="80"/>
      <c r="X2" s="80"/>
      <c r="Y2" s="80"/>
      <c r="Z2" s="80"/>
      <c r="AA2" s="80"/>
    </row>
    <row r="3" spans="1:27" ht="15.95" customHeight="1" x14ac:dyDescent="0.25">
      <c r="A3" s="80"/>
      <c r="B3" s="80"/>
      <c r="C3" s="81" t="s">
        <v>536</v>
      </c>
      <c r="D3" s="80"/>
      <c r="E3" s="80"/>
      <c r="F3" s="80"/>
      <c r="G3" s="80"/>
      <c r="H3" s="80"/>
      <c r="I3" s="80"/>
      <c r="J3" s="81" t="s">
        <v>2</v>
      </c>
      <c r="K3" s="80"/>
      <c r="L3" s="80"/>
      <c r="M3" s="80"/>
      <c r="N3" s="80"/>
      <c r="O3" s="80"/>
      <c r="P3" s="80"/>
      <c r="Q3" s="80"/>
      <c r="R3" s="80"/>
      <c r="S3" s="80"/>
      <c r="T3" s="80"/>
      <c r="U3" s="80"/>
      <c r="V3" s="80"/>
      <c r="W3" s="80"/>
      <c r="X3" s="80"/>
      <c r="Y3" s="80"/>
      <c r="Z3" s="80"/>
      <c r="AA3" s="80"/>
    </row>
    <row r="4" spans="1:27" ht="15.95" customHeight="1" x14ac:dyDescent="0.25">
      <c r="A4" s="80"/>
      <c r="B4" s="80"/>
      <c r="C4" s="80"/>
      <c r="D4" s="80"/>
      <c r="E4" s="80"/>
      <c r="F4" s="80"/>
      <c r="G4" s="80"/>
      <c r="H4" s="80"/>
      <c r="I4" s="80"/>
      <c r="J4" s="80"/>
      <c r="K4" s="80"/>
      <c r="L4" s="80"/>
      <c r="M4" s="80"/>
      <c r="N4" s="80"/>
      <c r="O4" s="80"/>
      <c r="P4" s="80"/>
      <c r="Q4" s="80"/>
      <c r="R4" s="80"/>
      <c r="S4" s="80"/>
      <c r="T4" s="80"/>
      <c r="U4" s="80"/>
      <c r="V4" s="80"/>
      <c r="W4" s="80"/>
      <c r="X4" s="80"/>
      <c r="Y4" s="80"/>
      <c r="Z4" s="80"/>
      <c r="AA4" s="80"/>
    </row>
    <row r="5" spans="1:27" ht="15.95" customHeight="1" x14ac:dyDescent="0.25">
      <c r="A5" s="167" t="s">
        <v>545</v>
      </c>
      <c r="B5" s="167"/>
      <c r="C5" s="167"/>
      <c r="D5" s="167"/>
      <c r="E5" s="167"/>
      <c r="F5" s="167"/>
      <c r="G5" s="167"/>
      <c r="H5" s="167"/>
      <c r="I5" s="167"/>
      <c r="J5" s="167"/>
      <c r="K5" s="167"/>
      <c r="L5" s="167"/>
      <c r="M5" s="80"/>
      <c r="N5" s="80"/>
      <c r="O5" s="80"/>
      <c r="P5" s="80"/>
      <c r="Q5" s="80"/>
      <c r="R5" s="80"/>
      <c r="S5" s="80"/>
      <c r="T5" s="80"/>
      <c r="U5" s="80"/>
      <c r="V5" s="80"/>
      <c r="W5" s="80"/>
      <c r="X5" s="80"/>
      <c r="Y5" s="80"/>
      <c r="Z5" s="80"/>
      <c r="AA5" s="80"/>
    </row>
    <row r="6" spans="1:27" ht="15.95" customHeight="1" x14ac:dyDescent="0.25">
      <c r="A6" s="80"/>
      <c r="B6" s="80"/>
      <c r="C6" s="80"/>
      <c r="D6" s="80"/>
      <c r="E6" s="80"/>
      <c r="F6" s="80"/>
      <c r="G6" s="80"/>
      <c r="H6" s="80"/>
      <c r="I6" s="80"/>
      <c r="J6" s="80"/>
      <c r="K6" s="80"/>
      <c r="L6" s="80"/>
      <c r="M6" s="80"/>
      <c r="N6" s="80"/>
      <c r="O6" s="80"/>
      <c r="P6" s="80"/>
      <c r="Q6" s="80"/>
      <c r="R6" s="80"/>
      <c r="S6" s="80"/>
      <c r="T6" s="80"/>
      <c r="U6" s="80"/>
      <c r="V6" s="80"/>
      <c r="W6" s="80"/>
      <c r="X6" s="80"/>
      <c r="Y6" s="80"/>
      <c r="Z6" s="80"/>
      <c r="AA6" s="80"/>
    </row>
    <row r="7" spans="1:27" ht="18.95" customHeight="1" x14ac:dyDescent="0.3">
      <c r="A7" s="168" t="s">
        <v>537</v>
      </c>
      <c r="B7" s="168"/>
      <c r="C7" s="168"/>
      <c r="D7" s="168"/>
      <c r="E7" s="168"/>
      <c r="F7" s="168"/>
      <c r="G7" s="168"/>
      <c r="H7" s="168"/>
      <c r="I7" s="168"/>
      <c r="J7" s="168"/>
      <c r="K7" s="168"/>
      <c r="L7" s="168"/>
      <c r="M7" s="80"/>
      <c r="N7" s="80"/>
      <c r="O7" s="80"/>
      <c r="P7" s="80"/>
      <c r="Q7" s="80"/>
      <c r="R7" s="80"/>
      <c r="S7" s="80"/>
      <c r="T7" s="80"/>
      <c r="U7" s="80"/>
      <c r="V7" s="80"/>
      <c r="W7" s="80"/>
      <c r="X7" s="80"/>
      <c r="Y7" s="80"/>
      <c r="Z7" s="80"/>
      <c r="AA7" s="80"/>
    </row>
    <row r="8" spans="1:27" ht="15.95" customHeight="1" x14ac:dyDescent="0.25">
      <c r="A8" s="80"/>
      <c r="B8" s="80"/>
      <c r="C8" s="80"/>
      <c r="D8" s="80"/>
      <c r="E8" s="80"/>
      <c r="F8" s="80"/>
      <c r="G8" s="80"/>
      <c r="H8" s="80"/>
      <c r="I8" s="80"/>
      <c r="J8" s="80"/>
      <c r="K8" s="80"/>
      <c r="L8" s="80"/>
      <c r="M8" s="80"/>
      <c r="N8" s="80"/>
      <c r="O8" s="80"/>
      <c r="P8" s="80"/>
      <c r="Q8" s="80"/>
      <c r="R8" s="80"/>
      <c r="S8" s="80"/>
      <c r="T8" s="80"/>
      <c r="U8" s="80"/>
      <c r="V8" s="80"/>
      <c r="W8" s="80"/>
      <c r="X8" s="80"/>
      <c r="Y8" s="80"/>
      <c r="Z8" s="80"/>
      <c r="AA8" s="80"/>
    </row>
    <row r="9" spans="1:27" ht="15.95" customHeight="1" x14ac:dyDescent="0.25">
      <c r="A9" s="167" t="s">
        <v>4</v>
      </c>
      <c r="B9" s="167"/>
      <c r="C9" s="167"/>
      <c r="D9" s="167"/>
      <c r="E9" s="167"/>
      <c r="F9" s="167"/>
      <c r="G9" s="167"/>
      <c r="H9" s="167"/>
      <c r="I9" s="167"/>
      <c r="J9" s="167"/>
      <c r="K9" s="167"/>
      <c r="L9" s="167"/>
      <c r="M9" s="80"/>
      <c r="N9" s="80"/>
      <c r="O9" s="80"/>
      <c r="P9" s="80"/>
      <c r="Q9" s="80"/>
      <c r="R9" s="80"/>
      <c r="S9" s="80"/>
      <c r="T9" s="80"/>
      <c r="U9" s="80"/>
      <c r="V9" s="80"/>
      <c r="W9" s="80"/>
      <c r="X9" s="80"/>
      <c r="Y9" s="80"/>
      <c r="Z9" s="80"/>
      <c r="AA9" s="80"/>
    </row>
    <row r="10" spans="1:27" ht="15.95" customHeight="1" x14ac:dyDescent="0.25">
      <c r="A10" s="163" t="s">
        <v>538</v>
      </c>
      <c r="B10" s="163"/>
      <c r="C10" s="163"/>
      <c r="D10" s="163"/>
      <c r="E10" s="163"/>
      <c r="F10" s="163"/>
      <c r="G10" s="163"/>
      <c r="H10" s="163"/>
      <c r="I10" s="163"/>
      <c r="J10" s="163"/>
      <c r="K10" s="163"/>
      <c r="L10" s="163"/>
      <c r="M10" s="80"/>
      <c r="N10" s="80"/>
      <c r="O10" s="80"/>
      <c r="P10" s="80"/>
      <c r="Q10" s="80"/>
      <c r="R10" s="80"/>
      <c r="S10" s="80"/>
      <c r="T10" s="80"/>
      <c r="U10" s="80"/>
      <c r="V10" s="80"/>
      <c r="W10" s="80"/>
      <c r="X10" s="80"/>
      <c r="Y10" s="80"/>
      <c r="Z10" s="80"/>
      <c r="AA10" s="80"/>
    </row>
    <row r="11" spans="1:27" ht="15.95" customHeight="1" x14ac:dyDescent="0.25">
      <c r="A11" s="80"/>
      <c r="B11" s="80"/>
      <c r="C11" s="80"/>
      <c r="D11" s="80"/>
      <c r="E11" s="80"/>
      <c r="F11" s="80"/>
      <c r="G11" s="80"/>
      <c r="H11" s="80"/>
      <c r="I11" s="80"/>
      <c r="J11" s="80"/>
      <c r="K11" s="80"/>
      <c r="L11" s="80"/>
      <c r="M11" s="80"/>
      <c r="N11" s="80"/>
      <c r="O11" s="80"/>
      <c r="P11" s="80"/>
      <c r="Q11" s="80"/>
      <c r="R11" s="80"/>
      <c r="S11" s="80"/>
      <c r="T11" s="80"/>
      <c r="U11" s="80"/>
      <c r="V11" s="80"/>
      <c r="W11" s="80"/>
      <c r="X11" s="80"/>
      <c r="Y11" s="80"/>
      <c r="Z11" s="80"/>
      <c r="AA11" s="80"/>
    </row>
    <row r="12" spans="1:27" ht="15.95" customHeight="1" x14ac:dyDescent="0.25">
      <c r="A12" s="167" t="s">
        <v>446</v>
      </c>
      <c r="B12" s="167"/>
      <c r="C12" s="167"/>
      <c r="D12" s="167"/>
      <c r="E12" s="167"/>
      <c r="F12" s="167"/>
      <c r="G12" s="167"/>
      <c r="H12" s="167"/>
      <c r="I12" s="167"/>
      <c r="J12" s="167"/>
      <c r="K12" s="167"/>
      <c r="L12" s="167"/>
      <c r="M12" s="80"/>
      <c r="N12" s="80"/>
      <c r="O12" s="80"/>
      <c r="P12" s="80"/>
      <c r="Q12" s="80"/>
      <c r="R12" s="80"/>
      <c r="S12" s="80"/>
      <c r="T12" s="80"/>
      <c r="U12" s="80"/>
      <c r="V12" s="80"/>
      <c r="W12" s="80"/>
      <c r="X12" s="80"/>
      <c r="Y12" s="80"/>
      <c r="Z12" s="80"/>
      <c r="AA12" s="80"/>
    </row>
    <row r="13" spans="1:27" ht="15.95" customHeight="1" x14ac:dyDescent="0.25">
      <c r="A13" s="163" t="s">
        <v>539</v>
      </c>
      <c r="B13" s="163"/>
      <c r="C13" s="163"/>
      <c r="D13" s="163"/>
      <c r="E13" s="163"/>
      <c r="F13" s="163"/>
      <c r="G13" s="163"/>
      <c r="H13" s="163"/>
      <c r="I13" s="163"/>
      <c r="J13" s="163"/>
      <c r="K13" s="163"/>
      <c r="L13" s="163"/>
      <c r="M13" s="80"/>
      <c r="N13" s="80"/>
      <c r="O13" s="80"/>
      <c r="P13" s="80"/>
      <c r="Q13" s="80"/>
      <c r="R13" s="80"/>
      <c r="S13" s="80"/>
      <c r="T13" s="80"/>
      <c r="U13" s="80"/>
      <c r="V13" s="80"/>
      <c r="W13" s="80"/>
      <c r="X13" s="80"/>
      <c r="Y13" s="80"/>
      <c r="Z13" s="80"/>
      <c r="AA13" s="80"/>
    </row>
    <row r="14" spans="1:27" ht="15.95" customHeight="1" x14ac:dyDescent="0.25">
      <c r="A14" s="80"/>
      <c r="B14" s="80"/>
      <c r="C14" s="80"/>
      <c r="D14" s="80"/>
      <c r="E14" s="80"/>
      <c r="F14" s="80"/>
      <c r="G14" s="80"/>
      <c r="H14" s="80"/>
      <c r="I14" s="80"/>
      <c r="J14" s="80"/>
      <c r="K14" s="80"/>
      <c r="L14" s="80"/>
      <c r="M14" s="80"/>
      <c r="N14" s="80"/>
      <c r="O14" s="80"/>
      <c r="P14" s="80"/>
      <c r="Q14" s="80"/>
      <c r="R14" s="80"/>
      <c r="S14" s="80"/>
      <c r="T14" s="80"/>
      <c r="U14" s="80"/>
      <c r="V14" s="80"/>
      <c r="W14" s="80"/>
      <c r="X14" s="80"/>
      <c r="Y14" s="80"/>
      <c r="Z14" s="80"/>
      <c r="AA14" s="80"/>
    </row>
    <row r="15" spans="1:27" ht="54" customHeight="1" x14ac:dyDescent="0.25">
      <c r="A15" s="162" t="s">
        <v>505</v>
      </c>
      <c r="B15" s="162"/>
      <c r="C15" s="162"/>
      <c r="D15" s="162"/>
      <c r="E15" s="162"/>
      <c r="F15" s="162"/>
      <c r="G15" s="162"/>
      <c r="H15" s="162"/>
      <c r="I15" s="162"/>
      <c r="J15" s="162"/>
      <c r="K15" s="162"/>
      <c r="L15" s="162"/>
      <c r="M15" s="80"/>
      <c r="N15" s="80"/>
      <c r="O15" s="80"/>
      <c r="P15" s="80"/>
      <c r="Q15" s="80"/>
      <c r="R15" s="80"/>
      <c r="S15" s="80"/>
      <c r="T15" s="80"/>
      <c r="U15" s="80"/>
      <c r="V15" s="80"/>
      <c r="W15" s="80"/>
      <c r="X15" s="80"/>
      <c r="Y15" s="80"/>
      <c r="Z15" s="80"/>
      <c r="AA15" s="80"/>
    </row>
    <row r="16" spans="1:27" ht="15.95" customHeight="1" x14ac:dyDescent="0.25">
      <c r="A16" s="163" t="s">
        <v>540</v>
      </c>
      <c r="B16" s="163"/>
      <c r="C16" s="163"/>
      <c r="D16" s="163"/>
      <c r="E16" s="163"/>
      <c r="F16" s="163"/>
      <c r="G16" s="163"/>
      <c r="H16" s="163"/>
      <c r="I16" s="163"/>
      <c r="J16" s="163"/>
      <c r="K16" s="163"/>
      <c r="L16" s="163"/>
      <c r="M16" s="80"/>
      <c r="N16" s="80"/>
      <c r="O16" s="80"/>
      <c r="P16" s="80"/>
      <c r="Q16" s="80"/>
      <c r="R16" s="80"/>
      <c r="S16" s="80"/>
      <c r="T16" s="80"/>
      <c r="U16" s="80"/>
      <c r="V16" s="80"/>
      <c r="W16" s="80"/>
      <c r="X16" s="80"/>
      <c r="Y16" s="80"/>
      <c r="Z16" s="80"/>
      <c r="AA16" s="80"/>
    </row>
    <row r="17" spans="1:27" ht="15.95" customHeight="1" x14ac:dyDescent="0.25">
      <c r="A17" s="80"/>
      <c r="B17" s="80"/>
      <c r="C17" s="80"/>
      <c r="D17" s="80"/>
      <c r="E17" s="80"/>
      <c r="F17" s="80"/>
      <c r="G17" s="80"/>
      <c r="H17" s="80"/>
      <c r="I17" s="80"/>
      <c r="J17" s="80"/>
      <c r="K17" s="80"/>
      <c r="L17" s="80"/>
      <c r="M17" s="80"/>
      <c r="N17" s="80"/>
      <c r="O17" s="80"/>
      <c r="P17" s="80"/>
      <c r="Q17" s="80"/>
      <c r="R17" s="80"/>
      <c r="S17" s="80"/>
      <c r="T17" s="80"/>
      <c r="U17" s="80"/>
      <c r="V17" s="80"/>
      <c r="W17" s="80"/>
      <c r="X17" s="80"/>
      <c r="Y17" s="80"/>
      <c r="Z17" s="80"/>
      <c r="AA17" s="80"/>
    </row>
    <row r="18" spans="1:27" ht="18.95" customHeight="1" x14ac:dyDescent="0.3">
      <c r="A18" s="164" t="s">
        <v>382</v>
      </c>
      <c r="B18" s="164"/>
      <c r="C18" s="164"/>
      <c r="D18" s="164"/>
      <c r="E18" s="164"/>
      <c r="F18" s="164"/>
      <c r="G18" s="164"/>
      <c r="H18" s="164"/>
      <c r="I18" s="164"/>
      <c r="J18" s="164"/>
      <c r="K18" s="164"/>
      <c r="L18" s="164"/>
      <c r="M18" s="80"/>
      <c r="N18" s="80"/>
      <c r="O18" s="80"/>
      <c r="P18" s="80"/>
      <c r="Q18" s="80"/>
      <c r="R18" s="80"/>
      <c r="S18" s="80"/>
      <c r="T18" s="80"/>
      <c r="U18" s="80"/>
      <c r="V18" s="80"/>
      <c r="W18" s="80"/>
      <c r="X18" s="80"/>
      <c r="Y18" s="80"/>
      <c r="Z18" s="80"/>
      <c r="AA18" s="80"/>
    </row>
    <row r="19" spans="1:27" x14ac:dyDescent="0.25">
      <c r="A19" s="80"/>
      <c r="B19" s="80"/>
      <c r="C19" s="80"/>
      <c r="D19" s="80"/>
      <c r="E19" s="80"/>
      <c r="F19" s="80"/>
      <c r="G19" s="80"/>
      <c r="H19" s="80"/>
      <c r="I19" s="80"/>
      <c r="J19" s="80"/>
      <c r="K19" s="80"/>
      <c r="L19" s="80"/>
      <c r="M19" s="80"/>
      <c r="N19" s="80"/>
      <c r="O19" s="80"/>
      <c r="P19" s="80"/>
      <c r="Q19" s="80"/>
      <c r="R19" s="80"/>
      <c r="S19" s="80"/>
      <c r="T19" s="80"/>
      <c r="U19" s="80"/>
      <c r="V19" s="80"/>
      <c r="W19" s="80"/>
      <c r="X19" s="80"/>
      <c r="Y19" s="80"/>
      <c r="Z19" s="80"/>
      <c r="AA19" s="80"/>
    </row>
    <row r="20" spans="1:27" ht="96.75" customHeight="1" x14ac:dyDescent="0.25">
      <c r="A20" s="165" t="s">
        <v>383</v>
      </c>
      <c r="B20" s="165"/>
      <c r="C20" s="165"/>
      <c r="D20" s="165"/>
      <c r="E20" s="165"/>
      <c r="F20" s="165"/>
      <c r="G20" s="166" t="str">
        <f>A15</f>
        <v>Строительство в части ответвления ВЛ 10 кВ яч.508Д, 523Д ПС «Зеленец» протяженностью 1,63 км с установкой разъединителей (2 шт.), заменой трансформаторов тока яч.508Д, 523Д ПС «Зеленец» (2 шт.) и вырубкой древесно-кустарниковой растительности (1,07 га) в с. Зеленец Сыктывдинского района Республики Коми (Птицефабрика Зеленецкая, ОАО Дог. № 56-01025Ю/18 от 17.05.18)</v>
      </c>
      <c r="H20" s="166"/>
      <c r="I20" s="166"/>
      <c r="J20" s="166"/>
      <c r="K20" s="166"/>
      <c r="L20" s="166"/>
      <c r="M20" s="82" t="s">
        <v>536</v>
      </c>
      <c r="N20" s="80"/>
      <c r="O20" s="80"/>
      <c r="P20" s="80"/>
      <c r="Q20" s="80"/>
      <c r="R20" s="80"/>
      <c r="S20" s="80"/>
      <c r="T20" s="80"/>
      <c r="U20" s="80"/>
      <c r="V20" s="80"/>
      <c r="W20" s="80"/>
      <c r="X20" s="80"/>
      <c r="Y20" s="80"/>
      <c r="Z20" s="80"/>
      <c r="AA20" s="80"/>
    </row>
    <row r="21" spans="1:27" ht="15.95" customHeight="1" x14ac:dyDescent="0.25">
      <c r="A21" s="165" t="s">
        <v>384</v>
      </c>
      <c r="B21" s="165"/>
      <c r="C21" s="165"/>
      <c r="D21" s="165"/>
      <c r="E21" s="165"/>
      <c r="F21" s="165"/>
      <c r="G21" s="166" t="s">
        <v>413</v>
      </c>
      <c r="H21" s="166"/>
      <c r="I21" s="166"/>
      <c r="J21" s="166"/>
      <c r="K21" s="166"/>
      <c r="L21" s="166"/>
      <c r="M21" s="80"/>
      <c r="N21" s="80"/>
      <c r="O21" s="80"/>
      <c r="P21" s="80"/>
      <c r="Q21" s="80"/>
      <c r="R21" s="80"/>
      <c r="S21" s="80"/>
      <c r="T21" s="80"/>
      <c r="U21" s="80"/>
      <c r="V21" s="80"/>
      <c r="W21" s="80"/>
      <c r="X21" s="80"/>
      <c r="Y21" s="80"/>
      <c r="Z21" s="80"/>
      <c r="AA21" s="80"/>
    </row>
    <row r="22" spans="1:27" ht="15.95" customHeight="1" x14ac:dyDescent="0.25">
      <c r="A22" s="165" t="s">
        <v>385</v>
      </c>
      <c r="B22" s="165"/>
      <c r="C22" s="165"/>
      <c r="D22" s="165"/>
      <c r="E22" s="165"/>
      <c r="F22" s="165"/>
      <c r="G22" s="166" t="s">
        <v>516</v>
      </c>
      <c r="H22" s="166"/>
      <c r="I22" s="166"/>
      <c r="J22" s="166"/>
      <c r="K22" s="166"/>
      <c r="L22" s="166"/>
      <c r="M22" s="80"/>
      <c r="N22" s="80"/>
      <c r="O22" s="80"/>
      <c r="P22" s="80"/>
      <c r="Q22" s="80"/>
      <c r="R22" s="80"/>
      <c r="S22" s="80"/>
      <c r="T22" s="80"/>
      <c r="U22" s="80"/>
      <c r="V22" s="80"/>
      <c r="W22" s="80"/>
      <c r="X22" s="80"/>
      <c r="Y22" s="80"/>
      <c r="Z22" s="80"/>
      <c r="AA22" s="80"/>
    </row>
    <row r="23" spans="1:27" ht="15.95" customHeight="1" x14ac:dyDescent="0.25">
      <c r="A23" s="165" t="s">
        <v>386</v>
      </c>
      <c r="B23" s="165"/>
      <c r="C23" s="165"/>
      <c r="D23" s="165"/>
      <c r="E23" s="165"/>
      <c r="F23" s="165"/>
      <c r="G23" s="166" t="s">
        <v>515</v>
      </c>
      <c r="H23" s="166"/>
      <c r="I23" s="166"/>
      <c r="J23" s="166"/>
      <c r="K23" s="166"/>
      <c r="L23" s="166"/>
      <c r="M23" s="80"/>
      <c r="N23" s="80"/>
      <c r="O23" s="80"/>
      <c r="P23" s="80"/>
      <c r="Q23" s="80"/>
      <c r="R23" s="80"/>
      <c r="S23" s="80"/>
      <c r="T23" s="80"/>
      <c r="U23" s="80"/>
      <c r="V23" s="80"/>
      <c r="W23" s="80"/>
      <c r="X23" s="80"/>
      <c r="Y23" s="80"/>
      <c r="Z23" s="80"/>
      <c r="AA23" s="80"/>
    </row>
    <row r="24" spans="1:27" ht="15.95" customHeight="1" x14ac:dyDescent="0.25">
      <c r="A24" s="169" t="s">
        <v>452</v>
      </c>
      <c r="B24" s="169"/>
      <c r="C24" s="169"/>
      <c r="D24" s="169"/>
      <c r="E24" s="169"/>
      <c r="F24" s="169"/>
      <c r="G24" s="170">
        <v>4</v>
      </c>
      <c r="H24" s="170"/>
      <c r="I24" s="170"/>
      <c r="J24" s="170"/>
      <c r="K24" s="170"/>
      <c r="L24" s="170"/>
      <c r="M24" s="80"/>
      <c r="N24" s="80"/>
      <c r="O24" s="80"/>
      <c r="P24" s="80"/>
      <c r="Q24" s="80"/>
      <c r="R24" s="80"/>
      <c r="S24" s="80"/>
      <c r="T24" s="80"/>
      <c r="U24" s="80"/>
      <c r="V24" s="80"/>
      <c r="W24" s="80"/>
      <c r="X24" s="80"/>
      <c r="Y24" s="80"/>
      <c r="Z24" s="80"/>
      <c r="AA24" s="80"/>
    </row>
    <row r="25" spans="1:27" ht="15.95" customHeight="1" x14ac:dyDescent="0.25">
      <c r="A25" s="169" t="s">
        <v>453</v>
      </c>
      <c r="B25" s="169"/>
      <c r="C25" s="169"/>
      <c r="D25" s="169"/>
      <c r="E25" s="169"/>
      <c r="F25" s="169"/>
      <c r="G25" s="171">
        <v>1.07</v>
      </c>
      <c r="H25" s="171"/>
      <c r="I25" s="171"/>
      <c r="J25" s="171"/>
      <c r="K25" s="171"/>
      <c r="L25" s="171"/>
      <c r="M25" s="80"/>
      <c r="N25" s="80"/>
      <c r="O25" s="80"/>
      <c r="P25" s="80"/>
      <c r="Q25" s="80"/>
      <c r="R25" s="80"/>
      <c r="S25" s="80"/>
      <c r="T25" s="80"/>
      <c r="U25" s="80"/>
      <c r="V25" s="80"/>
      <c r="W25" s="80"/>
      <c r="X25" s="80"/>
      <c r="Y25" s="80"/>
      <c r="Z25" s="80"/>
      <c r="AA25" s="80"/>
    </row>
    <row r="26" spans="1:27" ht="15.95" customHeight="1" x14ac:dyDescent="0.25">
      <c r="A26" s="169" t="s">
        <v>454</v>
      </c>
      <c r="B26" s="169"/>
      <c r="C26" s="169"/>
      <c r="D26" s="169"/>
      <c r="E26" s="169"/>
      <c r="F26" s="169"/>
      <c r="G26" s="170">
        <v>0</v>
      </c>
      <c r="H26" s="170"/>
      <c r="I26" s="170"/>
      <c r="J26" s="170"/>
      <c r="K26" s="170"/>
      <c r="L26" s="170"/>
      <c r="M26" s="80"/>
      <c r="N26" s="80"/>
      <c r="O26" s="80"/>
      <c r="P26" s="80"/>
      <c r="Q26" s="80"/>
      <c r="R26" s="80"/>
      <c r="S26" s="80"/>
      <c r="T26" s="80"/>
      <c r="U26" s="80"/>
      <c r="V26" s="80"/>
      <c r="W26" s="80"/>
      <c r="X26" s="80"/>
      <c r="Y26" s="80"/>
      <c r="Z26" s="80"/>
      <c r="AA26" s="80"/>
    </row>
    <row r="27" spans="1:27" ht="15.95" customHeight="1" x14ac:dyDescent="0.25">
      <c r="A27" s="165" t="s">
        <v>455</v>
      </c>
      <c r="B27" s="165"/>
      <c r="C27" s="165"/>
      <c r="D27" s="165"/>
      <c r="E27" s="165"/>
      <c r="F27" s="165"/>
      <c r="G27" s="170">
        <v>0</v>
      </c>
      <c r="H27" s="170"/>
      <c r="I27" s="170"/>
      <c r="J27" s="170"/>
      <c r="K27" s="170"/>
      <c r="L27" s="170"/>
      <c r="M27" s="80"/>
      <c r="N27" s="80"/>
      <c r="O27" s="80"/>
      <c r="P27" s="80"/>
      <c r="Q27" s="80"/>
      <c r="R27" s="80"/>
      <c r="S27" s="80"/>
      <c r="T27" s="80"/>
      <c r="U27" s="80"/>
      <c r="V27" s="80"/>
      <c r="W27" s="80"/>
      <c r="X27" s="80"/>
      <c r="Y27" s="80"/>
      <c r="Z27" s="80"/>
      <c r="AA27" s="80"/>
    </row>
    <row r="28" spans="1:27" ht="15.95" customHeight="1" x14ac:dyDescent="0.25">
      <c r="A28" s="169" t="s">
        <v>456</v>
      </c>
      <c r="B28" s="169"/>
      <c r="C28" s="169"/>
      <c r="D28" s="169"/>
      <c r="E28" s="169"/>
      <c r="F28" s="169"/>
      <c r="G28" s="170">
        <v>0</v>
      </c>
      <c r="H28" s="170"/>
      <c r="I28" s="170"/>
      <c r="J28" s="170"/>
      <c r="K28" s="170"/>
      <c r="L28" s="170"/>
      <c r="M28" s="80"/>
      <c r="N28" s="80"/>
      <c r="O28" s="80"/>
      <c r="P28" s="80"/>
      <c r="Q28" s="80"/>
      <c r="R28" s="80"/>
      <c r="S28" s="80"/>
      <c r="T28" s="80"/>
      <c r="U28" s="80"/>
      <c r="V28" s="80"/>
      <c r="W28" s="80"/>
      <c r="X28" s="80"/>
      <c r="Y28" s="80"/>
      <c r="Z28" s="80"/>
      <c r="AA28" s="80"/>
    </row>
    <row r="29" spans="1:27" ht="15.95" customHeight="1" x14ac:dyDescent="0.25">
      <c r="A29" s="165" t="s">
        <v>387</v>
      </c>
      <c r="B29" s="165"/>
      <c r="C29" s="165"/>
      <c r="D29" s="165"/>
      <c r="E29" s="165"/>
      <c r="F29" s="165"/>
      <c r="G29" s="170">
        <v>2020</v>
      </c>
      <c r="H29" s="170"/>
      <c r="I29" s="170"/>
      <c r="J29" s="170"/>
      <c r="K29" s="170"/>
      <c r="L29" s="170"/>
      <c r="M29" s="80"/>
      <c r="N29" s="80"/>
      <c r="O29" s="80"/>
      <c r="P29" s="80"/>
      <c r="Q29" s="80"/>
      <c r="R29" s="80"/>
      <c r="S29" s="80"/>
      <c r="T29" s="80"/>
      <c r="U29" s="80"/>
      <c r="V29" s="80"/>
      <c r="W29" s="80"/>
      <c r="X29" s="80"/>
      <c r="Y29" s="80"/>
      <c r="Z29" s="80"/>
      <c r="AA29" s="80"/>
    </row>
    <row r="30" spans="1:27" ht="15.95" customHeight="1" x14ac:dyDescent="0.25">
      <c r="A30" s="165" t="s">
        <v>388</v>
      </c>
      <c r="B30" s="165"/>
      <c r="C30" s="165"/>
      <c r="D30" s="165"/>
      <c r="E30" s="165"/>
      <c r="F30" s="165"/>
      <c r="G30" s="166" t="s">
        <v>450</v>
      </c>
      <c r="H30" s="166"/>
      <c r="I30" s="166"/>
      <c r="J30" s="166"/>
      <c r="K30" s="166"/>
      <c r="L30" s="166"/>
      <c r="M30" s="80"/>
      <c r="N30" s="80"/>
      <c r="O30" s="80"/>
      <c r="P30" s="80"/>
      <c r="Q30" s="80"/>
      <c r="R30" s="80"/>
      <c r="S30" s="80"/>
      <c r="T30" s="80"/>
      <c r="U30" s="80"/>
      <c r="V30" s="80"/>
      <c r="W30" s="80"/>
      <c r="X30" s="80"/>
      <c r="Y30" s="80"/>
      <c r="Z30" s="80"/>
      <c r="AA30" s="80"/>
    </row>
    <row r="31" spans="1:27" ht="15.95" customHeight="1" x14ac:dyDescent="0.25">
      <c r="A31" s="165" t="s">
        <v>443</v>
      </c>
      <c r="B31" s="165"/>
      <c r="C31" s="165"/>
      <c r="D31" s="165"/>
      <c r="E31" s="165"/>
      <c r="F31" s="165"/>
      <c r="G31" s="174">
        <f>'6.2. Паспорт фин осв ввод '!D24</f>
        <v>12.72902622</v>
      </c>
      <c r="H31" s="174"/>
      <c r="I31" s="174"/>
      <c r="J31" s="174"/>
      <c r="K31" s="174"/>
      <c r="L31" s="174"/>
      <c r="M31" s="80"/>
      <c r="N31" s="80"/>
      <c r="O31" s="80"/>
      <c r="P31" s="80"/>
      <c r="Q31" s="80"/>
      <c r="R31" s="80"/>
      <c r="S31" s="80"/>
      <c r="T31" s="80"/>
      <c r="U31" s="80"/>
      <c r="V31" s="80"/>
      <c r="W31" s="80"/>
      <c r="X31" s="80"/>
      <c r="Y31" s="80"/>
      <c r="Z31" s="80"/>
      <c r="AA31" s="80"/>
    </row>
    <row r="32" spans="1:27" ht="15.95" customHeight="1" x14ac:dyDescent="0.25">
      <c r="A32" s="165" t="s">
        <v>389</v>
      </c>
      <c r="B32" s="165"/>
      <c r="C32" s="165"/>
      <c r="D32" s="165"/>
      <c r="E32" s="165"/>
      <c r="F32" s="165"/>
      <c r="G32" s="166" t="s">
        <v>541</v>
      </c>
      <c r="H32" s="166"/>
      <c r="I32" s="166"/>
      <c r="J32" s="166"/>
      <c r="K32" s="166"/>
      <c r="L32" s="166"/>
      <c r="M32" s="80"/>
      <c r="N32" s="80"/>
      <c r="O32" s="80"/>
      <c r="P32" s="80"/>
      <c r="Q32" s="80"/>
      <c r="R32" s="80"/>
      <c r="S32" s="80"/>
      <c r="T32" s="80"/>
      <c r="U32" s="80"/>
      <c r="V32" s="80"/>
      <c r="W32" s="80"/>
      <c r="X32" s="80"/>
      <c r="Y32" s="80"/>
      <c r="Z32" s="80"/>
      <c r="AA32" s="80"/>
    </row>
    <row r="33" spans="1:27" ht="15.95" customHeight="1" x14ac:dyDescent="0.25">
      <c r="A33" s="165" t="s">
        <v>390</v>
      </c>
      <c r="B33" s="165"/>
      <c r="C33" s="165"/>
      <c r="D33" s="165"/>
      <c r="E33" s="165"/>
      <c r="F33" s="165"/>
      <c r="G33" s="172">
        <f>G34</f>
        <v>0.19600000000000001</v>
      </c>
      <c r="H33" s="172"/>
      <c r="I33" s="172"/>
      <c r="J33" s="172"/>
      <c r="K33" s="172"/>
      <c r="L33" s="172"/>
      <c r="M33" s="80"/>
      <c r="N33" s="80"/>
      <c r="O33" s="80"/>
      <c r="P33" s="80"/>
      <c r="Q33" s="80"/>
      <c r="R33" s="80"/>
      <c r="S33" s="80"/>
      <c r="T33" s="80"/>
      <c r="U33" s="80"/>
      <c r="V33" s="80"/>
      <c r="W33" s="80"/>
      <c r="X33" s="80"/>
      <c r="Y33" s="80"/>
      <c r="Z33" s="80"/>
      <c r="AA33" s="80"/>
    </row>
    <row r="34" spans="1:27" ht="20.25" customHeight="1" x14ac:dyDescent="0.25">
      <c r="A34" s="173" t="s">
        <v>391</v>
      </c>
      <c r="B34" s="173"/>
      <c r="C34" s="173"/>
      <c r="D34" s="173"/>
      <c r="E34" s="173"/>
      <c r="F34" s="173"/>
      <c r="G34" s="174">
        <v>0.19600000000000001</v>
      </c>
      <c r="H34" s="174"/>
      <c r="I34" s="174"/>
      <c r="J34" s="174"/>
      <c r="K34" s="174"/>
      <c r="L34" s="174"/>
      <c r="M34" s="80"/>
      <c r="N34" s="80"/>
      <c r="O34" s="80"/>
      <c r="P34" s="80"/>
      <c r="Q34" s="80"/>
      <c r="R34" s="80"/>
      <c r="S34" s="80"/>
      <c r="T34" s="80"/>
      <c r="U34" s="80"/>
      <c r="V34" s="80"/>
      <c r="W34" s="80"/>
      <c r="X34" s="80"/>
      <c r="Y34" s="80"/>
      <c r="Z34" s="80"/>
      <c r="AA34" s="80"/>
    </row>
    <row r="35" spans="1:27" ht="15.95" customHeight="1" x14ac:dyDescent="0.25">
      <c r="A35" s="165" t="s">
        <v>392</v>
      </c>
      <c r="B35" s="165"/>
      <c r="C35" s="165"/>
      <c r="D35" s="165"/>
      <c r="E35" s="165"/>
      <c r="F35" s="165"/>
      <c r="G35" s="166"/>
      <c r="H35" s="166"/>
      <c r="I35" s="166"/>
      <c r="J35" s="166"/>
      <c r="K35" s="166"/>
      <c r="L35" s="166"/>
      <c r="M35" s="80"/>
      <c r="N35" s="80"/>
      <c r="O35" s="80"/>
      <c r="P35" s="80"/>
      <c r="Q35" s="80"/>
      <c r="R35" s="80"/>
      <c r="S35" s="80"/>
      <c r="T35" s="80"/>
      <c r="U35" s="80"/>
      <c r="V35" s="80"/>
      <c r="W35" s="80"/>
      <c r="X35" s="80"/>
      <c r="Y35" s="80"/>
      <c r="Z35" s="80"/>
      <c r="AA35" s="80"/>
    </row>
    <row r="36" spans="1:27" ht="18" customHeight="1" x14ac:dyDescent="0.25">
      <c r="A36" s="173" t="s">
        <v>517</v>
      </c>
      <c r="B36" s="173"/>
      <c r="C36" s="173"/>
      <c r="D36" s="173"/>
      <c r="E36" s="173"/>
      <c r="F36" s="173"/>
      <c r="G36" s="176" t="s">
        <v>518</v>
      </c>
      <c r="H36" s="176"/>
      <c r="I36" s="176"/>
      <c r="J36" s="176"/>
      <c r="K36" s="176"/>
      <c r="L36" s="176"/>
      <c r="M36" s="80"/>
      <c r="N36" s="80"/>
      <c r="O36" s="80"/>
      <c r="P36" s="80"/>
      <c r="Q36" s="80"/>
      <c r="R36" s="80"/>
      <c r="S36" s="80"/>
      <c r="T36" s="80"/>
      <c r="U36" s="80"/>
      <c r="V36" s="80"/>
      <c r="W36" s="80"/>
      <c r="X36" s="80"/>
      <c r="Y36" s="80"/>
      <c r="Z36" s="80"/>
      <c r="AA36" s="80"/>
    </row>
    <row r="37" spans="1:27" ht="15.95" customHeight="1" x14ac:dyDescent="0.25">
      <c r="A37" s="165" t="s">
        <v>519</v>
      </c>
      <c r="B37" s="165"/>
      <c r="C37" s="165"/>
      <c r="D37" s="165"/>
      <c r="E37" s="165"/>
      <c r="F37" s="165"/>
      <c r="G37" s="177">
        <v>0.19600000000000001</v>
      </c>
      <c r="H37" s="177"/>
      <c r="I37" s="177"/>
      <c r="J37" s="177"/>
      <c r="K37" s="177"/>
      <c r="L37" s="177"/>
      <c r="M37" s="80"/>
      <c r="N37" s="80"/>
      <c r="O37" s="80"/>
      <c r="P37" s="80"/>
      <c r="Q37" s="80"/>
      <c r="R37" s="80"/>
      <c r="S37" s="80"/>
      <c r="T37" s="80"/>
      <c r="U37" s="80"/>
      <c r="V37" s="80"/>
      <c r="W37" s="80"/>
      <c r="X37" s="80"/>
      <c r="Y37" s="80"/>
      <c r="Z37" s="80"/>
      <c r="AA37" s="80"/>
    </row>
    <row r="38" spans="1:27" ht="15.95" customHeight="1" x14ac:dyDescent="0.25">
      <c r="A38" s="165" t="s">
        <v>520</v>
      </c>
      <c r="B38" s="165"/>
      <c r="C38" s="165"/>
      <c r="D38" s="165"/>
      <c r="E38" s="165"/>
      <c r="F38" s="165"/>
      <c r="G38" s="175">
        <f>G37/G31</f>
        <v>1.5397878566079347E-2</v>
      </c>
      <c r="H38" s="175"/>
      <c r="I38" s="175"/>
      <c r="J38" s="175"/>
      <c r="K38" s="175"/>
      <c r="L38" s="175"/>
      <c r="M38" s="80"/>
      <c r="N38" s="80"/>
      <c r="O38" s="80"/>
      <c r="P38" s="80"/>
      <c r="Q38" s="80"/>
      <c r="R38" s="80"/>
      <c r="S38" s="80"/>
      <c r="T38" s="80"/>
      <c r="U38" s="80"/>
      <c r="V38" s="80"/>
      <c r="W38" s="80"/>
      <c r="X38" s="80"/>
      <c r="Y38" s="80"/>
      <c r="Z38" s="80"/>
      <c r="AA38" s="80"/>
    </row>
    <row r="39" spans="1:27" ht="15.95" customHeight="1" x14ac:dyDescent="0.25">
      <c r="A39" s="165" t="s">
        <v>521</v>
      </c>
      <c r="B39" s="165"/>
      <c r="C39" s="165"/>
      <c r="D39" s="165"/>
      <c r="E39" s="165"/>
      <c r="F39" s="165"/>
      <c r="G39" s="166">
        <v>0.19600000000000001</v>
      </c>
      <c r="H39" s="166"/>
      <c r="I39" s="166"/>
      <c r="J39" s="166"/>
      <c r="K39" s="166"/>
      <c r="L39" s="166"/>
      <c r="M39" s="80"/>
      <c r="N39" s="80"/>
      <c r="O39" s="80"/>
      <c r="P39" s="80"/>
      <c r="Q39" s="80"/>
      <c r="R39" s="80"/>
      <c r="S39" s="80"/>
      <c r="T39" s="80"/>
      <c r="U39" s="80"/>
      <c r="V39" s="80"/>
      <c r="W39" s="80"/>
      <c r="X39" s="80"/>
      <c r="Y39" s="80"/>
      <c r="Z39" s="80"/>
      <c r="AA39" s="80"/>
    </row>
    <row r="40" spans="1:27" ht="15.95" customHeight="1" x14ac:dyDescent="0.25">
      <c r="A40" s="165" t="s">
        <v>522</v>
      </c>
      <c r="B40" s="165"/>
      <c r="C40" s="165"/>
      <c r="D40" s="165"/>
      <c r="E40" s="165"/>
      <c r="F40" s="165"/>
      <c r="G40" s="166">
        <v>0.19600000000000001</v>
      </c>
      <c r="H40" s="166"/>
      <c r="I40" s="166"/>
      <c r="J40" s="166"/>
      <c r="K40" s="166"/>
      <c r="L40" s="166"/>
      <c r="M40" s="80"/>
      <c r="N40" s="80"/>
      <c r="O40" s="80"/>
      <c r="P40" s="80"/>
      <c r="Q40" s="80"/>
      <c r="R40" s="80"/>
      <c r="S40" s="80"/>
      <c r="T40" s="80"/>
      <c r="U40" s="80"/>
      <c r="V40" s="80"/>
      <c r="W40" s="80"/>
      <c r="X40" s="80"/>
      <c r="Y40" s="80"/>
      <c r="Z40" s="80"/>
      <c r="AA40" s="80"/>
    </row>
    <row r="41" spans="1:27" ht="30" customHeight="1" x14ac:dyDescent="0.25">
      <c r="A41" s="173" t="s">
        <v>393</v>
      </c>
      <c r="B41" s="173"/>
      <c r="C41" s="173"/>
      <c r="D41" s="173"/>
      <c r="E41" s="173"/>
      <c r="F41" s="173"/>
      <c r="G41" s="179">
        <f>G37/G31</f>
        <v>1.5397878566079347E-2</v>
      </c>
      <c r="H41" s="179"/>
      <c r="I41" s="179"/>
      <c r="J41" s="179"/>
      <c r="K41" s="179"/>
      <c r="L41" s="179"/>
      <c r="M41" s="80"/>
      <c r="N41" s="80"/>
      <c r="O41" s="80"/>
      <c r="P41" s="80"/>
      <c r="Q41" s="80"/>
      <c r="R41" s="80"/>
      <c r="S41" s="80"/>
      <c r="T41" s="80"/>
      <c r="U41" s="80"/>
      <c r="V41" s="80"/>
      <c r="W41" s="80"/>
      <c r="X41" s="80"/>
      <c r="Y41" s="80"/>
      <c r="Z41" s="80"/>
      <c r="AA41" s="80"/>
    </row>
    <row r="42" spans="1:27" ht="15.95" customHeight="1" x14ac:dyDescent="0.25">
      <c r="A42" s="165" t="s">
        <v>392</v>
      </c>
      <c r="B42" s="165"/>
      <c r="C42" s="165"/>
      <c r="D42" s="165"/>
      <c r="E42" s="165"/>
      <c r="F42" s="165"/>
      <c r="G42" s="166"/>
      <c r="H42" s="166"/>
      <c r="I42" s="166"/>
      <c r="J42" s="166"/>
      <c r="K42" s="166"/>
      <c r="L42" s="166"/>
      <c r="M42" s="80"/>
      <c r="N42" s="80"/>
      <c r="O42" s="80"/>
      <c r="P42" s="80"/>
      <c r="Q42" s="80"/>
      <c r="R42" s="80"/>
      <c r="S42" s="80"/>
      <c r="T42" s="80"/>
      <c r="U42" s="80"/>
      <c r="V42" s="80"/>
      <c r="W42" s="80"/>
      <c r="X42" s="80"/>
      <c r="Y42" s="80"/>
      <c r="Z42" s="80"/>
      <c r="AA42" s="80"/>
    </row>
    <row r="43" spans="1:27" ht="15.95" customHeight="1" x14ac:dyDescent="0.25">
      <c r="A43" s="165" t="s">
        <v>523</v>
      </c>
      <c r="B43" s="165"/>
      <c r="C43" s="165"/>
      <c r="D43" s="165"/>
      <c r="E43" s="165"/>
      <c r="F43" s="165"/>
      <c r="G43" s="178" t="s">
        <v>416</v>
      </c>
      <c r="H43" s="178"/>
      <c r="I43" s="178"/>
      <c r="J43" s="178"/>
      <c r="K43" s="178"/>
      <c r="L43" s="178"/>
      <c r="M43" s="80"/>
      <c r="N43" s="80"/>
      <c r="O43" s="80"/>
      <c r="P43" s="80"/>
      <c r="Q43" s="80"/>
      <c r="R43" s="80"/>
      <c r="S43" s="80"/>
      <c r="T43" s="80"/>
      <c r="U43" s="80"/>
      <c r="V43" s="80"/>
      <c r="W43" s="80"/>
      <c r="X43" s="80"/>
      <c r="Y43" s="80"/>
      <c r="Z43" s="80"/>
      <c r="AA43" s="80"/>
    </row>
    <row r="44" spans="1:27" ht="15.95" customHeight="1" x14ac:dyDescent="0.25">
      <c r="A44" s="165" t="s">
        <v>524</v>
      </c>
      <c r="B44" s="165"/>
      <c r="C44" s="165"/>
      <c r="D44" s="165"/>
      <c r="E44" s="165"/>
      <c r="F44" s="165"/>
      <c r="G44" s="178" t="s">
        <v>416</v>
      </c>
      <c r="H44" s="178"/>
      <c r="I44" s="178"/>
      <c r="J44" s="178"/>
      <c r="K44" s="178"/>
      <c r="L44" s="178"/>
      <c r="M44" s="80"/>
      <c r="N44" s="80"/>
      <c r="O44" s="80"/>
      <c r="P44" s="80"/>
      <c r="Q44" s="80"/>
      <c r="R44" s="80"/>
      <c r="S44" s="80"/>
      <c r="T44" s="80"/>
      <c r="U44" s="80"/>
      <c r="V44" s="80"/>
      <c r="W44" s="80"/>
      <c r="X44" s="80"/>
      <c r="Y44" s="80"/>
      <c r="Z44" s="80"/>
      <c r="AA44" s="80"/>
    </row>
    <row r="45" spans="1:27" ht="15.95" customHeight="1" x14ac:dyDescent="0.25">
      <c r="A45" s="165" t="s">
        <v>525</v>
      </c>
      <c r="B45" s="165"/>
      <c r="C45" s="165"/>
      <c r="D45" s="165"/>
      <c r="E45" s="165"/>
      <c r="F45" s="165"/>
      <c r="G45" s="175">
        <f>G38</f>
        <v>1.5397878566079347E-2</v>
      </c>
      <c r="H45" s="175"/>
      <c r="I45" s="175"/>
      <c r="J45" s="175"/>
      <c r="K45" s="175"/>
      <c r="L45" s="175"/>
      <c r="M45" s="80"/>
      <c r="N45" s="80"/>
      <c r="O45" s="80"/>
      <c r="P45" s="80"/>
      <c r="Q45" s="80"/>
      <c r="R45" s="80"/>
      <c r="S45" s="80"/>
      <c r="T45" s="80"/>
      <c r="U45" s="80"/>
      <c r="V45" s="80"/>
      <c r="W45" s="80"/>
      <c r="X45" s="80"/>
      <c r="Y45" s="80"/>
      <c r="Z45" s="80"/>
      <c r="AA45" s="80"/>
    </row>
    <row r="46" spans="1:27" ht="15.95" customHeight="1" x14ac:dyDescent="0.25">
      <c r="A46" s="173" t="s">
        <v>394</v>
      </c>
      <c r="B46" s="173"/>
      <c r="C46" s="173"/>
      <c r="D46" s="173"/>
      <c r="E46" s="173"/>
      <c r="F46" s="173"/>
      <c r="G46" s="175">
        <f>G47/'6.2. Паспорт фин осв ввод '!D24</f>
        <v>3.0729873852047108E-2</v>
      </c>
      <c r="H46" s="175"/>
      <c r="I46" s="175"/>
      <c r="J46" s="175"/>
      <c r="K46" s="175"/>
      <c r="L46" s="175"/>
      <c r="M46" s="80"/>
      <c r="N46" s="80"/>
      <c r="O46" s="80"/>
      <c r="P46" s="80"/>
      <c r="Q46" s="80"/>
      <c r="R46" s="80"/>
      <c r="S46" s="80"/>
      <c r="T46" s="80"/>
      <c r="U46" s="80"/>
      <c r="V46" s="80"/>
      <c r="W46" s="80"/>
      <c r="X46" s="80"/>
      <c r="Y46" s="80"/>
      <c r="Z46" s="80"/>
      <c r="AA46" s="80"/>
    </row>
    <row r="47" spans="1:27" ht="15.95" customHeight="1" x14ac:dyDescent="0.25">
      <c r="A47" s="173" t="s">
        <v>395</v>
      </c>
      <c r="B47" s="173"/>
      <c r="C47" s="173"/>
      <c r="D47" s="173"/>
      <c r="E47" s="173"/>
      <c r="F47" s="173"/>
      <c r="G47" s="177">
        <v>0.39116137000000001</v>
      </c>
      <c r="H47" s="177"/>
      <c r="I47" s="177"/>
      <c r="J47" s="177"/>
      <c r="K47" s="177"/>
      <c r="L47" s="177"/>
      <c r="M47" s="80"/>
      <c r="N47" s="80"/>
      <c r="O47" s="80"/>
      <c r="P47" s="80"/>
      <c r="Q47" s="80"/>
      <c r="R47" s="80"/>
      <c r="S47" s="80"/>
      <c r="T47" s="80"/>
      <c r="U47" s="80"/>
      <c r="V47" s="80"/>
      <c r="W47" s="80"/>
      <c r="X47" s="80"/>
      <c r="Y47" s="80"/>
      <c r="Z47" s="80"/>
      <c r="AA47" s="80"/>
    </row>
    <row r="48" spans="1:27" ht="15.95" customHeight="1" x14ac:dyDescent="0.25">
      <c r="A48" s="173" t="s">
        <v>396</v>
      </c>
      <c r="B48" s="173"/>
      <c r="C48" s="173"/>
      <c r="D48" s="173"/>
      <c r="E48" s="173"/>
      <c r="F48" s="173"/>
      <c r="G48" s="175">
        <f>G49/'6.2. Паспорт фин осв ввод '!D30</f>
        <v>3.6875848622456527E-2</v>
      </c>
      <c r="H48" s="175"/>
      <c r="I48" s="175"/>
      <c r="J48" s="175"/>
      <c r="K48" s="175"/>
      <c r="L48" s="175"/>
      <c r="M48" s="80"/>
      <c r="N48" s="80"/>
      <c r="O48" s="80"/>
      <c r="P48" s="80"/>
      <c r="Q48" s="80"/>
      <c r="R48" s="80"/>
      <c r="S48" s="80"/>
      <c r="T48" s="80"/>
      <c r="U48" s="80"/>
      <c r="V48" s="80"/>
      <c r="W48" s="80"/>
      <c r="X48" s="80"/>
      <c r="Y48" s="80"/>
      <c r="Z48" s="80"/>
      <c r="AA48" s="80"/>
    </row>
    <row r="49" spans="1:27" ht="15.95" customHeight="1" x14ac:dyDescent="0.25">
      <c r="A49" s="173" t="s">
        <v>397</v>
      </c>
      <c r="B49" s="173"/>
      <c r="C49" s="173"/>
      <c r="D49" s="173"/>
      <c r="E49" s="173"/>
      <c r="F49" s="173"/>
      <c r="G49" s="177">
        <v>0.39116137000000001</v>
      </c>
      <c r="H49" s="177"/>
      <c r="I49" s="177"/>
      <c r="J49" s="177"/>
      <c r="K49" s="177"/>
      <c r="L49" s="177"/>
      <c r="M49" s="80"/>
      <c r="N49" s="80"/>
      <c r="O49" s="80"/>
      <c r="P49" s="80"/>
      <c r="Q49" s="80"/>
      <c r="R49" s="80"/>
      <c r="S49" s="80"/>
      <c r="T49" s="80"/>
      <c r="U49" s="80"/>
      <c r="V49" s="80"/>
      <c r="W49" s="80"/>
      <c r="X49" s="80"/>
      <c r="Y49" s="80"/>
      <c r="Z49" s="80"/>
      <c r="AA49" s="80"/>
    </row>
    <row r="50" spans="1:27" ht="15.95" customHeight="1" x14ac:dyDescent="0.25">
      <c r="A50" s="173" t="s">
        <v>398</v>
      </c>
      <c r="B50" s="173"/>
      <c r="C50" s="173"/>
      <c r="D50" s="173"/>
      <c r="E50" s="173"/>
      <c r="F50" s="173"/>
      <c r="G50" s="166"/>
      <c r="H50" s="166"/>
      <c r="I50" s="166"/>
      <c r="J50" s="166"/>
      <c r="K50" s="166"/>
      <c r="L50" s="166"/>
      <c r="M50" s="80"/>
      <c r="N50" s="80"/>
      <c r="O50" s="80"/>
      <c r="P50" s="80"/>
      <c r="Q50" s="80"/>
      <c r="R50" s="80"/>
      <c r="S50" s="80"/>
      <c r="T50" s="80"/>
      <c r="U50" s="80"/>
      <c r="V50" s="80"/>
      <c r="W50" s="80"/>
      <c r="X50" s="80"/>
      <c r="Y50" s="80"/>
      <c r="Z50" s="80"/>
      <c r="AA50" s="80"/>
    </row>
    <row r="51" spans="1:27" ht="29.1" customHeight="1" x14ac:dyDescent="0.25">
      <c r="A51" s="180" t="s">
        <v>399</v>
      </c>
      <c r="B51" s="180"/>
      <c r="C51" s="180"/>
      <c r="D51" s="180"/>
      <c r="E51" s="180"/>
      <c r="F51" s="180"/>
      <c r="G51" s="166" t="s">
        <v>489</v>
      </c>
      <c r="H51" s="166"/>
      <c r="I51" s="166"/>
      <c r="J51" s="166"/>
      <c r="K51" s="166"/>
      <c r="L51" s="166"/>
      <c r="M51" s="80"/>
      <c r="N51" s="80"/>
      <c r="O51" s="80"/>
      <c r="P51" s="80"/>
      <c r="Q51" s="80"/>
      <c r="R51" s="80"/>
      <c r="S51" s="80"/>
      <c r="T51" s="80"/>
      <c r="U51" s="80"/>
      <c r="V51" s="80"/>
      <c r="W51" s="80"/>
      <c r="X51" s="80"/>
      <c r="Y51" s="80"/>
      <c r="Z51" s="80"/>
      <c r="AA51" s="80"/>
    </row>
    <row r="52" spans="1:27" ht="71.25" customHeight="1" x14ac:dyDescent="0.25">
      <c r="A52" s="181" t="s">
        <v>400</v>
      </c>
      <c r="B52" s="181"/>
      <c r="C52" s="181"/>
      <c r="D52" s="181"/>
      <c r="E52" s="181"/>
      <c r="F52" s="181"/>
      <c r="G52" s="166" t="s">
        <v>544</v>
      </c>
      <c r="H52" s="166"/>
      <c r="I52" s="166"/>
      <c r="J52" s="166"/>
      <c r="K52" s="166"/>
      <c r="L52" s="166"/>
      <c r="M52" s="80"/>
      <c r="N52" s="80"/>
      <c r="O52" s="80"/>
      <c r="P52" s="80"/>
      <c r="Q52" s="80"/>
      <c r="R52" s="80"/>
      <c r="S52" s="80"/>
      <c r="T52" s="80"/>
      <c r="U52" s="80"/>
      <c r="V52" s="80"/>
      <c r="W52" s="80"/>
      <c r="X52" s="80"/>
      <c r="Y52" s="80"/>
      <c r="Z52" s="80"/>
      <c r="AA52" s="80"/>
    </row>
    <row r="53" spans="1:27" ht="15.95" customHeight="1" x14ac:dyDescent="0.25">
      <c r="A53" s="181" t="s">
        <v>401</v>
      </c>
      <c r="B53" s="181"/>
      <c r="C53" s="181"/>
      <c r="D53" s="181"/>
      <c r="E53" s="181"/>
      <c r="F53" s="181"/>
      <c r="G53" s="166" t="s">
        <v>416</v>
      </c>
      <c r="H53" s="166"/>
      <c r="I53" s="166"/>
      <c r="J53" s="166"/>
      <c r="K53" s="166"/>
      <c r="L53" s="166"/>
      <c r="M53" s="80"/>
      <c r="N53" s="80"/>
      <c r="O53" s="80"/>
      <c r="P53" s="80"/>
      <c r="Q53" s="80"/>
      <c r="R53" s="80"/>
      <c r="S53" s="80"/>
      <c r="T53" s="80"/>
      <c r="U53" s="80"/>
      <c r="V53" s="80"/>
      <c r="W53" s="80"/>
      <c r="X53" s="80"/>
      <c r="Y53" s="80"/>
      <c r="Z53" s="80"/>
      <c r="AA53" s="80"/>
    </row>
    <row r="54" spans="1:27" ht="15.95" customHeight="1" x14ac:dyDescent="0.25">
      <c r="A54" s="181" t="s">
        <v>402</v>
      </c>
      <c r="B54" s="181"/>
      <c r="C54" s="181"/>
      <c r="D54" s="181"/>
      <c r="E54" s="181"/>
      <c r="F54" s="181"/>
      <c r="G54" s="166" t="s">
        <v>416</v>
      </c>
      <c r="H54" s="166"/>
      <c r="I54" s="166"/>
      <c r="J54" s="166"/>
      <c r="K54" s="166"/>
      <c r="L54" s="166"/>
      <c r="M54" s="80"/>
      <c r="N54" s="80"/>
      <c r="O54" s="80"/>
      <c r="P54" s="80"/>
      <c r="Q54" s="80"/>
      <c r="R54" s="80"/>
      <c r="S54" s="80"/>
      <c r="T54" s="80"/>
      <c r="U54" s="80"/>
      <c r="V54" s="80"/>
      <c r="W54" s="80"/>
      <c r="X54" s="80"/>
      <c r="Y54" s="80"/>
      <c r="Z54" s="80"/>
      <c r="AA54" s="80"/>
    </row>
    <row r="55" spans="1:27" ht="15.95" customHeight="1" x14ac:dyDescent="0.25">
      <c r="A55" s="182" t="s">
        <v>403</v>
      </c>
      <c r="B55" s="182"/>
      <c r="C55" s="182"/>
      <c r="D55" s="182"/>
      <c r="E55" s="182"/>
      <c r="F55" s="182"/>
      <c r="G55" s="166" t="s">
        <v>416</v>
      </c>
      <c r="H55" s="166"/>
      <c r="I55" s="166"/>
      <c r="J55" s="166"/>
      <c r="K55" s="166"/>
      <c r="L55" s="166"/>
      <c r="M55" s="80"/>
      <c r="N55" s="80"/>
      <c r="O55" s="80"/>
      <c r="P55" s="80"/>
      <c r="Q55" s="80"/>
      <c r="R55" s="80"/>
      <c r="S55" s="80"/>
      <c r="T55" s="80"/>
      <c r="U55" s="80"/>
      <c r="V55" s="80"/>
      <c r="W55" s="80"/>
      <c r="X55" s="80"/>
      <c r="Y55" s="80"/>
      <c r="Z55" s="80"/>
      <c r="AA55" s="80"/>
    </row>
    <row r="56" spans="1:27" ht="15.95" customHeight="1" x14ac:dyDescent="0.25">
      <c r="A56" s="165" t="s">
        <v>404</v>
      </c>
      <c r="B56" s="165"/>
      <c r="C56" s="165"/>
      <c r="D56" s="165"/>
      <c r="E56" s="165"/>
      <c r="F56" s="165"/>
      <c r="G56" s="166" t="s">
        <v>416</v>
      </c>
      <c r="H56" s="166"/>
      <c r="I56" s="166"/>
      <c r="J56" s="166"/>
      <c r="K56" s="166"/>
      <c r="L56" s="166"/>
      <c r="M56" s="80"/>
      <c r="N56" s="80"/>
      <c r="O56" s="80"/>
      <c r="P56" s="80"/>
      <c r="Q56" s="80"/>
      <c r="R56" s="80"/>
      <c r="S56" s="80"/>
      <c r="T56" s="80"/>
      <c r="U56" s="80"/>
      <c r="V56" s="80"/>
      <c r="W56" s="80"/>
      <c r="X56" s="80"/>
      <c r="Y56" s="80"/>
      <c r="Z56" s="80"/>
      <c r="AA56" s="80"/>
    </row>
    <row r="57" spans="1:27" ht="15.95" customHeight="1" x14ac:dyDescent="0.25">
      <c r="A57" s="173" t="s">
        <v>405</v>
      </c>
      <c r="B57" s="173"/>
      <c r="C57" s="173"/>
      <c r="D57" s="173"/>
      <c r="E57" s="173"/>
      <c r="F57" s="173"/>
      <c r="G57" s="166" t="s">
        <v>416</v>
      </c>
      <c r="H57" s="166"/>
      <c r="I57" s="166"/>
      <c r="J57" s="166"/>
      <c r="K57" s="166"/>
      <c r="L57" s="166"/>
      <c r="M57" s="80"/>
      <c r="N57" s="80"/>
      <c r="O57" s="80"/>
      <c r="P57" s="80"/>
      <c r="Q57" s="80"/>
      <c r="R57" s="80"/>
      <c r="S57" s="80"/>
      <c r="T57" s="80"/>
      <c r="U57" s="80"/>
      <c r="V57" s="80"/>
      <c r="W57" s="80"/>
      <c r="X57" s="80"/>
      <c r="Y57" s="80"/>
      <c r="Z57" s="80"/>
      <c r="AA57" s="80"/>
    </row>
    <row r="58" spans="1:27" ht="15.95" customHeight="1" x14ac:dyDescent="0.25">
      <c r="A58" s="165" t="s">
        <v>392</v>
      </c>
      <c r="B58" s="165"/>
      <c r="C58" s="165"/>
      <c r="D58" s="165"/>
      <c r="E58" s="165"/>
      <c r="F58" s="165"/>
      <c r="G58" s="166"/>
      <c r="H58" s="166"/>
      <c r="I58" s="166"/>
      <c r="J58" s="166"/>
      <c r="K58" s="166"/>
      <c r="L58" s="166"/>
      <c r="M58" s="80"/>
      <c r="N58" s="80"/>
      <c r="O58" s="80"/>
      <c r="P58" s="80"/>
      <c r="Q58" s="80"/>
      <c r="R58" s="80"/>
      <c r="S58" s="80"/>
      <c r="T58" s="80"/>
      <c r="U58" s="80"/>
      <c r="V58" s="80"/>
      <c r="W58" s="80"/>
      <c r="X58" s="80"/>
      <c r="Y58" s="80"/>
      <c r="Z58" s="80"/>
      <c r="AA58" s="80"/>
    </row>
    <row r="59" spans="1:27" ht="15.95" customHeight="1" x14ac:dyDescent="0.25">
      <c r="A59" s="165" t="s">
        <v>526</v>
      </c>
      <c r="B59" s="165"/>
      <c r="C59" s="165"/>
      <c r="D59" s="165"/>
      <c r="E59" s="165"/>
      <c r="F59" s="165"/>
      <c r="G59" s="166" t="s">
        <v>416</v>
      </c>
      <c r="H59" s="166"/>
      <c r="I59" s="166"/>
      <c r="J59" s="166"/>
      <c r="K59" s="166"/>
      <c r="L59" s="166"/>
      <c r="M59" s="80"/>
      <c r="N59" s="80"/>
      <c r="O59" s="80"/>
      <c r="P59" s="80"/>
      <c r="Q59" s="80"/>
      <c r="R59" s="80"/>
      <c r="S59" s="80"/>
      <c r="T59" s="80"/>
      <c r="U59" s="80"/>
      <c r="V59" s="80"/>
      <c r="W59" s="80"/>
      <c r="X59" s="80"/>
      <c r="Y59" s="80"/>
      <c r="Z59" s="80"/>
      <c r="AA59" s="80"/>
    </row>
    <row r="60" spans="1:27" ht="15.95" customHeight="1" x14ac:dyDescent="0.25">
      <c r="A60" s="165" t="s">
        <v>527</v>
      </c>
      <c r="B60" s="165"/>
      <c r="C60" s="165"/>
      <c r="D60" s="165"/>
      <c r="E60" s="165"/>
      <c r="F60" s="165"/>
      <c r="G60" s="166" t="s">
        <v>416</v>
      </c>
      <c r="H60" s="166"/>
      <c r="I60" s="166"/>
      <c r="J60" s="166"/>
      <c r="K60" s="166"/>
      <c r="L60" s="166"/>
      <c r="M60" s="80"/>
      <c r="N60" s="80"/>
      <c r="O60" s="80"/>
      <c r="P60" s="80"/>
      <c r="Q60" s="80"/>
      <c r="R60" s="80"/>
      <c r="S60" s="80"/>
      <c r="T60" s="80"/>
      <c r="U60" s="80"/>
      <c r="V60" s="80"/>
      <c r="W60" s="80"/>
      <c r="X60" s="80"/>
      <c r="Y60" s="80"/>
      <c r="Z60" s="80"/>
      <c r="AA60" s="80"/>
    </row>
    <row r="61" spans="1:27" ht="15.75" x14ac:dyDescent="0.25">
      <c r="A61" s="173" t="s">
        <v>406</v>
      </c>
      <c r="B61" s="173"/>
      <c r="C61" s="173"/>
      <c r="D61" s="173"/>
      <c r="E61" s="173"/>
      <c r="F61" s="173"/>
      <c r="G61" s="166" t="s">
        <v>416</v>
      </c>
      <c r="H61" s="166"/>
      <c r="I61" s="166"/>
      <c r="J61" s="166"/>
      <c r="K61" s="166"/>
      <c r="L61" s="166"/>
      <c r="M61" s="80"/>
      <c r="N61" s="80"/>
      <c r="O61" s="80"/>
      <c r="P61" s="80"/>
      <c r="Q61" s="80"/>
      <c r="R61" s="80"/>
      <c r="S61" s="80"/>
      <c r="T61" s="80"/>
      <c r="U61" s="80"/>
      <c r="V61" s="80"/>
      <c r="W61" s="80"/>
      <c r="X61" s="80"/>
      <c r="Y61" s="80"/>
      <c r="Z61" s="80"/>
      <c r="AA61" s="80"/>
    </row>
    <row r="62" spans="1:27" ht="15.75" x14ac:dyDescent="0.25">
      <c r="A62" s="173" t="s">
        <v>407</v>
      </c>
      <c r="B62" s="173"/>
      <c r="C62" s="173"/>
      <c r="D62" s="173"/>
      <c r="E62" s="173"/>
      <c r="F62" s="173"/>
      <c r="G62" s="166" t="s">
        <v>416</v>
      </c>
      <c r="H62" s="166"/>
      <c r="I62" s="166"/>
      <c r="J62" s="166"/>
      <c r="K62" s="166"/>
      <c r="L62" s="166"/>
      <c r="M62" s="80"/>
      <c r="N62" s="80"/>
      <c r="O62" s="80"/>
      <c r="P62" s="80"/>
      <c r="Q62" s="80"/>
      <c r="R62" s="80"/>
      <c r="S62" s="80"/>
      <c r="T62" s="80"/>
      <c r="U62" s="80"/>
      <c r="V62" s="80"/>
      <c r="W62" s="80"/>
      <c r="X62" s="80"/>
      <c r="Y62" s="80"/>
      <c r="Z62" s="80"/>
      <c r="AA62" s="80"/>
    </row>
    <row r="63" spans="1:27" ht="15" customHeight="1" x14ac:dyDescent="0.25">
      <c r="A63" s="180" t="s">
        <v>528</v>
      </c>
      <c r="B63" s="180"/>
      <c r="C63" s="180"/>
      <c r="D63" s="180"/>
      <c r="E63" s="180"/>
      <c r="F63" s="180"/>
      <c r="G63" s="166" t="s">
        <v>416</v>
      </c>
      <c r="H63" s="166"/>
      <c r="I63" s="166"/>
      <c r="J63" s="166"/>
      <c r="K63" s="166"/>
      <c r="L63" s="166"/>
      <c r="M63" s="80"/>
      <c r="N63" s="80"/>
      <c r="O63" s="80"/>
      <c r="P63" s="80"/>
      <c r="Q63" s="80"/>
      <c r="R63" s="80"/>
      <c r="S63" s="80"/>
      <c r="T63" s="80"/>
      <c r="U63" s="80"/>
      <c r="V63" s="80"/>
      <c r="W63" s="80"/>
      <c r="X63" s="80"/>
      <c r="Y63" s="80"/>
      <c r="Z63" s="80"/>
      <c r="AA63" s="80"/>
    </row>
    <row r="64" spans="1:27" ht="15" customHeight="1" x14ac:dyDescent="0.25">
      <c r="A64" s="181" t="s">
        <v>529</v>
      </c>
      <c r="B64" s="181"/>
      <c r="C64" s="181"/>
      <c r="D64" s="181"/>
      <c r="E64" s="181"/>
      <c r="F64" s="181"/>
      <c r="G64" s="166" t="s">
        <v>416</v>
      </c>
      <c r="H64" s="166"/>
      <c r="I64" s="166"/>
      <c r="J64" s="166"/>
      <c r="K64" s="166"/>
      <c r="L64" s="166"/>
      <c r="M64" s="80"/>
      <c r="N64" s="80"/>
      <c r="O64" s="80"/>
      <c r="P64" s="80"/>
      <c r="Q64" s="80"/>
      <c r="R64" s="80"/>
      <c r="S64" s="80"/>
      <c r="T64" s="80"/>
      <c r="U64" s="80"/>
      <c r="V64" s="80"/>
      <c r="W64" s="80"/>
      <c r="X64" s="80"/>
      <c r="Y64" s="80"/>
      <c r="Z64" s="80"/>
      <c r="AA64" s="80"/>
    </row>
    <row r="65" spans="1:27" ht="15" customHeight="1" x14ac:dyDescent="0.25">
      <c r="A65" s="182" t="s">
        <v>530</v>
      </c>
      <c r="B65" s="182"/>
      <c r="C65" s="182"/>
      <c r="D65" s="182"/>
      <c r="E65" s="182"/>
      <c r="F65" s="182"/>
      <c r="G65" s="166" t="s">
        <v>416</v>
      </c>
      <c r="H65" s="166"/>
      <c r="I65" s="166"/>
      <c r="J65" s="166"/>
      <c r="K65" s="166"/>
      <c r="L65" s="166"/>
      <c r="M65" s="80"/>
      <c r="N65" s="80"/>
      <c r="O65" s="80"/>
      <c r="P65" s="80"/>
      <c r="Q65" s="80"/>
      <c r="R65" s="80"/>
      <c r="S65" s="80"/>
      <c r="T65" s="80"/>
      <c r="U65" s="80"/>
      <c r="V65" s="80"/>
      <c r="W65" s="80"/>
      <c r="X65" s="80"/>
      <c r="Y65" s="80"/>
      <c r="Z65" s="80"/>
      <c r="AA65" s="80"/>
    </row>
    <row r="66" spans="1:27" ht="15" customHeight="1" x14ac:dyDescent="0.25">
      <c r="A66" s="173" t="s">
        <v>408</v>
      </c>
      <c r="B66" s="173"/>
      <c r="C66" s="173"/>
      <c r="D66" s="173"/>
      <c r="E66" s="173"/>
      <c r="F66" s="173"/>
      <c r="G66" s="166" t="s">
        <v>542</v>
      </c>
      <c r="H66" s="166"/>
      <c r="I66" s="166"/>
      <c r="J66" s="166"/>
      <c r="K66" s="166"/>
      <c r="L66" s="166"/>
      <c r="M66" s="80"/>
      <c r="N66" s="80"/>
      <c r="O66" s="80"/>
      <c r="P66" s="80"/>
      <c r="Q66" s="80"/>
      <c r="R66" s="80"/>
      <c r="S66" s="80"/>
      <c r="T66" s="80"/>
      <c r="U66" s="80"/>
      <c r="V66" s="80"/>
      <c r="W66" s="80"/>
      <c r="X66" s="80"/>
      <c r="Y66" s="80"/>
      <c r="Z66" s="80"/>
      <c r="AA66" s="80"/>
    </row>
    <row r="67" spans="1:27" ht="15" customHeight="1" x14ac:dyDescent="0.25">
      <c r="A67" s="173" t="s">
        <v>409</v>
      </c>
      <c r="B67" s="173"/>
      <c r="C67" s="173"/>
      <c r="D67" s="173"/>
      <c r="E67" s="173"/>
      <c r="F67" s="173"/>
      <c r="G67" s="166"/>
      <c r="H67" s="166"/>
      <c r="I67" s="166"/>
      <c r="J67" s="166"/>
      <c r="K67" s="166"/>
      <c r="L67" s="166"/>
      <c r="M67" s="80"/>
      <c r="N67" s="80"/>
      <c r="O67" s="80"/>
      <c r="P67" s="80"/>
      <c r="Q67" s="80"/>
      <c r="R67" s="80"/>
      <c r="S67" s="80"/>
      <c r="T67" s="80"/>
      <c r="U67" s="80"/>
      <c r="V67" s="80"/>
      <c r="W67" s="80"/>
      <c r="X67" s="80"/>
      <c r="Y67" s="80"/>
      <c r="Z67" s="80"/>
      <c r="AA67" s="80"/>
    </row>
    <row r="68" spans="1:27" ht="15" customHeight="1" x14ac:dyDescent="0.25">
      <c r="A68" s="180" t="s">
        <v>531</v>
      </c>
      <c r="B68" s="180"/>
      <c r="C68" s="180"/>
      <c r="D68" s="180"/>
      <c r="E68" s="180"/>
      <c r="F68" s="180"/>
      <c r="G68" s="183" t="s">
        <v>410</v>
      </c>
      <c r="H68" s="183"/>
      <c r="I68" s="183"/>
      <c r="J68" s="183"/>
      <c r="K68" s="183"/>
      <c r="L68" s="183"/>
      <c r="M68" s="80"/>
      <c r="N68" s="80"/>
      <c r="O68" s="80"/>
      <c r="P68" s="80"/>
      <c r="Q68" s="80"/>
      <c r="R68" s="80"/>
      <c r="S68" s="80"/>
      <c r="T68" s="80"/>
      <c r="U68" s="80"/>
      <c r="V68" s="80"/>
      <c r="W68" s="80"/>
      <c r="X68" s="80"/>
      <c r="Y68" s="80"/>
      <c r="Z68" s="80"/>
      <c r="AA68" s="80"/>
    </row>
    <row r="69" spans="1:27" ht="15" customHeight="1" x14ac:dyDescent="0.25">
      <c r="A69" s="181" t="s">
        <v>532</v>
      </c>
      <c r="B69" s="181"/>
      <c r="C69" s="181"/>
      <c r="D69" s="181"/>
      <c r="E69" s="181"/>
      <c r="F69" s="181"/>
      <c r="G69" s="184"/>
      <c r="H69" s="185"/>
      <c r="I69" s="185"/>
      <c r="J69" s="185"/>
      <c r="K69" s="185"/>
      <c r="L69" s="186"/>
      <c r="M69" s="80"/>
      <c r="N69" s="80"/>
      <c r="O69" s="80"/>
      <c r="P69" s="80"/>
      <c r="Q69" s="80"/>
      <c r="R69" s="80"/>
      <c r="S69" s="80"/>
      <c r="T69" s="80"/>
      <c r="U69" s="80"/>
      <c r="V69" s="80"/>
      <c r="W69" s="80"/>
      <c r="X69" s="80"/>
      <c r="Y69" s="80"/>
      <c r="Z69" s="80"/>
      <c r="AA69" s="80"/>
    </row>
    <row r="70" spans="1:27" ht="15" customHeight="1" x14ac:dyDescent="0.25">
      <c r="A70" s="181" t="s">
        <v>533</v>
      </c>
      <c r="B70" s="181"/>
      <c r="C70" s="181"/>
      <c r="D70" s="181"/>
      <c r="E70" s="181"/>
      <c r="F70" s="181"/>
      <c r="G70" s="184"/>
      <c r="H70" s="185"/>
      <c r="I70" s="185"/>
      <c r="J70" s="185"/>
      <c r="K70" s="185"/>
      <c r="L70" s="186"/>
      <c r="M70" s="80"/>
      <c r="N70" s="80"/>
      <c r="O70" s="80"/>
      <c r="P70" s="80"/>
      <c r="Q70" s="80"/>
      <c r="R70" s="80"/>
      <c r="S70" s="80"/>
      <c r="T70" s="80"/>
      <c r="U70" s="80"/>
      <c r="V70" s="80"/>
      <c r="W70" s="80"/>
      <c r="X70" s="80"/>
      <c r="Y70" s="80"/>
      <c r="Z70" s="80"/>
      <c r="AA70" s="80"/>
    </row>
    <row r="71" spans="1:27" ht="15" customHeight="1" x14ac:dyDescent="0.25">
      <c r="A71" s="181" t="s">
        <v>534</v>
      </c>
      <c r="B71" s="181"/>
      <c r="C71" s="181"/>
      <c r="D71" s="181"/>
      <c r="E71" s="181"/>
      <c r="F71" s="181"/>
      <c r="G71" s="184"/>
      <c r="H71" s="185"/>
      <c r="I71" s="185"/>
      <c r="J71" s="185"/>
      <c r="K71" s="185"/>
      <c r="L71" s="186"/>
      <c r="M71" s="80"/>
      <c r="N71" s="80"/>
      <c r="O71" s="80"/>
      <c r="P71" s="80"/>
      <c r="Q71" s="80"/>
      <c r="R71" s="80"/>
      <c r="S71" s="80"/>
      <c r="T71" s="80"/>
      <c r="U71" s="80"/>
      <c r="V71" s="80"/>
      <c r="W71" s="80"/>
      <c r="X71" s="80"/>
      <c r="Y71" s="80"/>
      <c r="Z71" s="80"/>
      <c r="AA71" s="80"/>
    </row>
    <row r="72" spans="1:27" ht="15" customHeight="1" x14ac:dyDescent="0.25">
      <c r="A72" s="182" t="s">
        <v>535</v>
      </c>
      <c r="B72" s="182"/>
      <c r="C72" s="182"/>
      <c r="D72" s="182"/>
      <c r="E72" s="182"/>
      <c r="F72" s="182"/>
      <c r="G72" s="187"/>
      <c r="H72" s="188"/>
      <c r="I72" s="188"/>
      <c r="J72" s="188"/>
      <c r="K72" s="188"/>
      <c r="L72" s="189"/>
      <c r="M72" s="80"/>
      <c r="N72" s="80"/>
      <c r="O72" s="80"/>
      <c r="P72" s="80"/>
      <c r="Q72" s="80"/>
      <c r="R72" s="80"/>
      <c r="S72" s="80"/>
      <c r="T72" s="80"/>
      <c r="U72" s="80"/>
      <c r="V72" s="80"/>
      <c r="W72" s="80"/>
      <c r="X72" s="80"/>
      <c r="Y72" s="80"/>
      <c r="Z72" s="80"/>
      <c r="AA72" s="80"/>
    </row>
    <row r="73" spans="1:27" x14ac:dyDescent="0.25">
      <c r="A73" s="80"/>
      <c r="B73" s="80"/>
      <c r="C73" s="80"/>
      <c r="D73" s="80"/>
      <c r="E73" s="80"/>
      <c r="F73" s="80"/>
      <c r="G73" s="80"/>
      <c r="H73" s="80"/>
      <c r="I73" s="80"/>
      <c r="J73" s="80"/>
      <c r="K73" s="80"/>
      <c r="L73" s="80"/>
      <c r="M73" s="80"/>
      <c r="N73" s="80"/>
      <c r="O73" s="80"/>
      <c r="P73" s="80"/>
      <c r="Q73" s="80"/>
      <c r="R73" s="80"/>
      <c r="S73" s="80"/>
      <c r="T73" s="80"/>
      <c r="U73" s="80"/>
      <c r="V73" s="80"/>
      <c r="W73" s="80"/>
      <c r="X73" s="80"/>
      <c r="Y73" s="80"/>
      <c r="Z73" s="80"/>
      <c r="AA73" s="80"/>
    </row>
    <row r="74" spans="1:27" x14ac:dyDescent="0.25">
      <c r="A74" s="80"/>
      <c r="B74" s="80"/>
      <c r="C74" s="80"/>
      <c r="D74" s="80"/>
      <c r="E74" s="80"/>
      <c r="F74" s="80"/>
      <c r="G74" s="80"/>
      <c r="H74" s="80"/>
      <c r="I74" s="80"/>
      <c r="J74" s="80"/>
      <c r="K74" s="80"/>
      <c r="L74" s="80"/>
      <c r="M74" s="80"/>
      <c r="N74" s="80"/>
      <c r="O74" s="80"/>
      <c r="P74" s="80"/>
      <c r="Q74" s="80"/>
      <c r="R74" s="80"/>
      <c r="S74" s="80"/>
      <c r="T74" s="80"/>
      <c r="U74" s="80"/>
      <c r="V74" s="80"/>
      <c r="W74" s="80"/>
      <c r="X74" s="80"/>
      <c r="Y74" s="80"/>
      <c r="Z74" s="80"/>
      <c r="AA74" s="80"/>
    </row>
    <row r="75" spans="1:27" x14ac:dyDescent="0.25">
      <c r="A75" s="80"/>
      <c r="B75" s="80"/>
      <c r="C75" s="80"/>
      <c r="D75" s="80"/>
      <c r="E75" s="80"/>
      <c r="F75" s="80"/>
      <c r="G75" s="80"/>
      <c r="H75" s="80"/>
      <c r="I75" s="80"/>
      <c r="J75" s="80"/>
      <c r="K75" s="80"/>
      <c r="L75" s="80"/>
      <c r="M75" s="80"/>
      <c r="N75" s="80"/>
      <c r="O75" s="80"/>
      <c r="P75" s="80"/>
      <c r="Q75" s="80"/>
      <c r="R75" s="80"/>
      <c r="S75" s="80"/>
      <c r="T75" s="80"/>
      <c r="U75" s="80"/>
      <c r="V75" s="80"/>
      <c r="W75" s="80"/>
      <c r="X75" s="80"/>
      <c r="Y75" s="80"/>
      <c r="Z75" s="80"/>
      <c r="AA75" s="80"/>
    </row>
    <row r="76" spans="1:27" x14ac:dyDescent="0.25">
      <c r="A76" s="80"/>
      <c r="B76" s="80"/>
      <c r="C76" s="80"/>
      <c r="D76" s="80"/>
      <c r="E76" s="80"/>
      <c r="F76" s="80"/>
      <c r="G76" s="80"/>
      <c r="H76" s="80"/>
      <c r="I76" s="80"/>
      <c r="J76" s="80"/>
      <c r="K76" s="80"/>
      <c r="L76" s="80"/>
      <c r="M76" s="80"/>
      <c r="N76" s="80"/>
      <c r="O76" s="80"/>
      <c r="P76" s="80"/>
      <c r="Q76" s="80"/>
      <c r="R76" s="80"/>
      <c r="S76" s="80"/>
      <c r="T76" s="80"/>
      <c r="U76" s="80"/>
      <c r="V76" s="80"/>
      <c r="W76" s="80"/>
      <c r="X76" s="80"/>
      <c r="Y76" s="80"/>
      <c r="Z76" s="80"/>
      <c r="AA76" s="80"/>
    </row>
    <row r="77" spans="1:27" x14ac:dyDescent="0.25">
      <c r="A77" s="80"/>
      <c r="B77" s="80"/>
      <c r="C77" s="80"/>
      <c r="D77" s="80"/>
      <c r="E77" s="80"/>
      <c r="F77" s="80"/>
      <c r="G77" s="80"/>
      <c r="H77" s="80"/>
      <c r="I77" s="80"/>
      <c r="J77" s="80"/>
      <c r="K77" s="80"/>
      <c r="L77" s="80"/>
      <c r="M77" s="80"/>
      <c r="N77" s="80"/>
      <c r="O77" s="80"/>
      <c r="P77" s="80"/>
      <c r="Q77" s="80"/>
      <c r="R77" s="80"/>
      <c r="S77" s="80"/>
      <c r="T77" s="80"/>
      <c r="U77" s="80"/>
      <c r="V77" s="80"/>
      <c r="W77" s="80"/>
      <c r="X77" s="80"/>
      <c r="Y77" s="80"/>
      <c r="Z77" s="80"/>
      <c r="AA77" s="80"/>
    </row>
    <row r="78" spans="1:27" x14ac:dyDescent="0.25">
      <c r="A78" s="80"/>
      <c r="B78" s="80"/>
      <c r="C78" s="80"/>
      <c r="D78" s="80"/>
      <c r="E78" s="80"/>
      <c r="F78" s="80"/>
      <c r="G78" s="80"/>
      <c r="H78" s="80"/>
      <c r="I78" s="80"/>
      <c r="J78" s="80"/>
      <c r="K78" s="80"/>
      <c r="L78" s="80"/>
      <c r="M78" s="80"/>
      <c r="N78" s="80"/>
      <c r="O78" s="80"/>
      <c r="P78" s="80"/>
      <c r="Q78" s="80"/>
      <c r="R78" s="80"/>
      <c r="S78" s="80"/>
      <c r="T78" s="80"/>
      <c r="U78" s="80"/>
      <c r="V78" s="80"/>
      <c r="W78" s="80"/>
      <c r="X78" s="80"/>
      <c r="Y78" s="80"/>
      <c r="Z78" s="80"/>
      <c r="AA78" s="80"/>
    </row>
    <row r="79" spans="1:27" x14ac:dyDescent="0.25">
      <c r="A79" s="80"/>
      <c r="B79" s="80"/>
      <c r="C79" s="80"/>
      <c r="D79" s="80"/>
      <c r="E79" s="80"/>
      <c r="F79" s="80"/>
      <c r="G79" s="80"/>
      <c r="H79" s="80"/>
      <c r="I79" s="80"/>
      <c r="J79" s="80"/>
      <c r="K79" s="80"/>
      <c r="L79" s="80"/>
      <c r="M79" s="80"/>
      <c r="N79" s="80"/>
      <c r="O79" s="80"/>
      <c r="P79" s="80"/>
      <c r="Q79" s="80"/>
      <c r="R79" s="80"/>
      <c r="S79" s="80"/>
      <c r="T79" s="80"/>
      <c r="U79" s="80"/>
      <c r="V79" s="80"/>
      <c r="W79" s="80"/>
      <c r="X79" s="80"/>
      <c r="Y79" s="80"/>
      <c r="Z79" s="80"/>
      <c r="AA79" s="80"/>
    </row>
    <row r="80" spans="1:27" x14ac:dyDescent="0.25">
      <c r="A80" s="80"/>
      <c r="B80" s="80"/>
      <c r="C80" s="80"/>
      <c r="D80" s="80"/>
      <c r="E80" s="80"/>
      <c r="F80" s="80"/>
      <c r="G80" s="80"/>
      <c r="H80" s="80"/>
      <c r="I80" s="80"/>
      <c r="J80" s="80"/>
      <c r="K80" s="80"/>
      <c r="L80" s="80"/>
      <c r="M80" s="80"/>
      <c r="N80" s="80"/>
      <c r="O80" s="80"/>
      <c r="P80" s="80"/>
      <c r="Q80" s="80"/>
      <c r="R80" s="80"/>
      <c r="S80" s="80"/>
      <c r="T80" s="80"/>
      <c r="U80" s="80"/>
      <c r="V80" s="80"/>
      <c r="W80" s="80"/>
      <c r="X80" s="80"/>
      <c r="Y80" s="80"/>
      <c r="Z80" s="80"/>
      <c r="AA80" s="80"/>
    </row>
    <row r="81" spans="1:27" x14ac:dyDescent="0.25">
      <c r="A81" s="80"/>
      <c r="B81" s="80"/>
      <c r="C81" s="80"/>
      <c r="D81" s="80"/>
      <c r="E81" s="80"/>
      <c r="F81" s="80"/>
      <c r="G81" s="80"/>
      <c r="H81" s="80"/>
      <c r="I81" s="80"/>
      <c r="J81" s="80"/>
      <c r="K81" s="80"/>
      <c r="L81" s="80"/>
      <c r="M81" s="80"/>
      <c r="N81" s="80"/>
      <c r="O81" s="80"/>
      <c r="P81" s="80"/>
      <c r="Q81" s="80"/>
      <c r="R81" s="80"/>
      <c r="S81" s="80"/>
      <c r="T81" s="80"/>
      <c r="U81" s="80"/>
      <c r="V81" s="80"/>
      <c r="W81" s="80"/>
      <c r="X81" s="80"/>
      <c r="Y81" s="80"/>
      <c r="Z81" s="80"/>
      <c r="AA81" s="80"/>
    </row>
    <row r="82" spans="1:27" x14ac:dyDescent="0.25">
      <c r="A82" s="80"/>
      <c r="B82" s="80"/>
      <c r="C82" s="80"/>
      <c r="D82" s="80"/>
      <c r="E82" s="80"/>
      <c r="F82" s="80"/>
      <c r="G82" s="80"/>
      <c r="H82" s="80"/>
      <c r="I82" s="80"/>
      <c r="J82" s="80"/>
      <c r="K82" s="80"/>
      <c r="L82" s="80"/>
      <c r="M82" s="80"/>
      <c r="N82" s="80"/>
      <c r="O82" s="80"/>
      <c r="P82" s="80"/>
      <c r="Q82" s="80"/>
      <c r="R82" s="80"/>
      <c r="S82" s="80"/>
      <c r="T82" s="80"/>
      <c r="U82" s="80"/>
      <c r="V82" s="80"/>
      <c r="W82" s="80"/>
      <c r="X82" s="80"/>
      <c r="Y82" s="80"/>
      <c r="Z82" s="80"/>
      <c r="AA82" s="80"/>
    </row>
    <row r="83" spans="1:27" x14ac:dyDescent="0.25">
      <c r="A83" s="80"/>
      <c r="B83" s="80"/>
      <c r="C83" s="80"/>
      <c r="D83" s="80"/>
      <c r="E83" s="80"/>
      <c r="F83" s="80"/>
      <c r="G83" s="80"/>
      <c r="H83" s="80"/>
      <c r="I83" s="80"/>
      <c r="J83" s="80"/>
      <c r="K83" s="80"/>
      <c r="L83" s="80"/>
      <c r="M83" s="80"/>
      <c r="N83" s="80"/>
      <c r="O83" s="80"/>
      <c r="P83" s="80"/>
      <c r="Q83" s="80"/>
      <c r="R83" s="80"/>
      <c r="S83" s="80"/>
      <c r="T83" s="80"/>
      <c r="U83" s="80"/>
      <c r="V83" s="80"/>
      <c r="W83" s="80"/>
      <c r="X83" s="80"/>
      <c r="Y83" s="80"/>
      <c r="Z83" s="80"/>
      <c r="AA83" s="80"/>
    </row>
    <row r="84" spans="1:27" x14ac:dyDescent="0.25">
      <c r="A84" s="80"/>
      <c r="B84" s="80"/>
      <c r="C84" s="80"/>
      <c r="D84" s="80"/>
      <c r="E84" s="80"/>
      <c r="F84" s="80"/>
      <c r="G84" s="80"/>
      <c r="H84" s="80"/>
      <c r="I84" s="80"/>
      <c r="J84" s="80"/>
      <c r="K84" s="80"/>
      <c r="L84" s="80"/>
      <c r="M84" s="80"/>
      <c r="N84" s="80"/>
      <c r="O84" s="80"/>
      <c r="P84" s="80"/>
      <c r="Q84" s="80"/>
      <c r="R84" s="80"/>
      <c r="S84" s="80"/>
      <c r="T84" s="80"/>
      <c r="U84" s="80"/>
      <c r="V84" s="80"/>
      <c r="W84" s="80"/>
      <c r="X84" s="80"/>
      <c r="Y84" s="80"/>
      <c r="Z84" s="80"/>
      <c r="AA84" s="80"/>
    </row>
    <row r="85" spans="1:27" x14ac:dyDescent="0.25">
      <c r="A85" s="80"/>
      <c r="B85" s="80"/>
      <c r="C85" s="80"/>
      <c r="D85" s="80"/>
      <c r="E85" s="80"/>
      <c r="F85" s="80"/>
      <c r="G85" s="80"/>
      <c r="H85" s="80"/>
      <c r="I85" s="80"/>
      <c r="J85" s="80"/>
      <c r="K85" s="80"/>
      <c r="L85" s="80"/>
      <c r="M85" s="80"/>
      <c r="N85" s="80"/>
      <c r="O85" s="80"/>
      <c r="P85" s="80"/>
      <c r="Q85" s="80"/>
      <c r="R85" s="80"/>
      <c r="S85" s="80"/>
      <c r="T85" s="80"/>
      <c r="U85" s="80"/>
      <c r="V85" s="80"/>
      <c r="W85" s="80"/>
      <c r="X85" s="80"/>
      <c r="Y85" s="80"/>
      <c r="Z85" s="80"/>
      <c r="AA85" s="80"/>
    </row>
    <row r="86" spans="1:27" x14ac:dyDescent="0.25">
      <c r="A86" s="80"/>
      <c r="B86" s="80"/>
      <c r="C86" s="80"/>
      <c r="D86" s="80"/>
      <c r="E86" s="80"/>
      <c r="F86" s="80"/>
      <c r="G86" s="80"/>
      <c r="H86" s="80"/>
      <c r="I86" s="80"/>
      <c r="J86" s="80"/>
      <c r="K86" s="80"/>
      <c r="L86" s="80"/>
      <c r="M86" s="80"/>
      <c r="N86" s="80"/>
      <c r="O86" s="80"/>
      <c r="P86" s="80"/>
      <c r="Q86" s="80"/>
      <c r="R86" s="80"/>
      <c r="S86" s="80"/>
      <c r="T86" s="80"/>
      <c r="U86" s="80"/>
      <c r="V86" s="80"/>
      <c r="W86" s="80"/>
      <c r="X86" s="80"/>
      <c r="Y86" s="80"/>
      <c r="Z86" s="80"/>
      <c r="AA86" s="80"/>
    </row>
    <row r="87" spans="1:27" x14ac:dyDescent="0.25">
      <c r="A87" s="80"/>
      <c r="B87" s="80"/>
      <c r="C87" s="80"/>
      <c r="D87" s="80"/>
      <c r="E87" s="80"/>
      <c r="F87" s="80"/>
      <c r="G87" s="80"/>
      <c r="H87" s="80"/>
      <c r="I87" s="80"/>
      <c r="J87" s="80"/>
      <c r="K87" s="80"/>
      <c r="L87" s="80"/>
      <c r="M87" s="80"/>
      <c r="N87" s="80"/>
      <c r="O87" s="80"/>
      <c r="P87" s="80"/>
      <c r="Q87" s="80"/>
      <c r="R87" s="80"/>
      <c r="S87" s="80"/>
      <c r="T87" s="80"/>
      <c r="U87" s="80"/>
      <c r="V87" s="80"/>
      <c r="W87" s="80"/>
      <c r="X87" s="80"/>
      <c r="Y87" s="80"/>
      <c r="Z87" s="80"/>
      <c r="AA87" s="80"/>
    </row>
    <row r="88" spans="1:27" x14ac:dyDescent="0.25">
      <c r="A88" s="80"/>
      <c r="B88" s="80"/>
      <c r="C88" s="80"/>
      <c r="D88" s="80"/>
      <c r="E88" s="80"/>
      <c r="F88" s="80"/>
      <c r="G88" s="80"/>
      <c r="H88" s="80"/>
      <c r="I88" s="80"/>
      <c r="J88" s="80"/>
      <c r="K88" s="80"/>
      <c r="L88" s="80"/>
      <c r="M88" s="80"/>
      <c r="N88" s="80"/>
      <c r="O88" s="80"/>
      <c r="P88" s="80"/>
      <c r="Q88" s="80"/>
      <c r="R88" s="80"/>
      <c r="S88" s="80"/>
      <c r="T88" s="80"/>
      <c r="U88" s="80"/>
      <c r="V88" s="80"/>
      <c r="W88" s="80"/>
      <c r="X88" s="80"/>
      <c r="Y88" s="80"/>
      <c r="Z88" s="80"/>
      <c r="AA88" s="80"/>
    </row>
    <row r="89" spans="1:27" x14ac:dyDescent="0.25">
      <c r="A89" s="80"/>
      <c r="B89" s="80"/>
      <c r="C89" s="80"/>
      <c r="D89" s="80"/>
      <c r="E89" s="80"/>
      <c r="F89" s="80"/>
      <c r="G89" s="80"/>
      <c r="H89" s="80"/>
      <c r="I89" s="80"/>
      <c r="J89" s="80"/>
      <c r="K89" s="80"/>
      <c r="L89" s="80"/>
      <c r="M89" s="80"/>
      <c r="N89" s="80"/>
      <c r="O89" s="80"/>
      <c r="P89" s="80"/>
      <c r="Q89" s="80"/>
      <c r="R89" s="80"/>
      <c r="S89" s="80"/>
      <c r="T89" s="80"/>
      <c r="U89" s="80"/>
      <c r="V89" s="80"/>
      <c r="W89" s="80"/>
      <c r="X89" s="80"/>
      <c r="Y89" s="80"/>
      <c r="Z89" s="80"/>
      <c r="AA89" s="80"/>
    </row>
    <row r="90" spans="1:27" x14ac:dyDescent="0.25">
      <c r="A90" s="80"/>
      <c r="B90" s="80"/>
      <c r="C90" s="80"/>
      <c r="D90" s="80"/>
      <c r="E90" s="80"/>
      <c r="F90" s="80"/>
      <c r="G90" s="80"/>
      <c r="H90" s="80"/>
      <c r="I90" s="80"/>
      <c r="J90" s="80"/>
      <c r="K90" s="80"/>
      <c r="L90" s="80"/>
      <c r="M90" s="80"/>
      <c r="N90" s="80"/>
      <c r="O90" s="80"/>
      <c r="P90" s="80"/>
      <c r="Q90" s="80"/>
      <c r="R90" s="80"/>
      <c r="S90" s="80"/>
      <c r="T90" s="80"/>
      <c r="U90" s="80"/>
      <c r="V90" s="80"/>
      <c r="W90" s="80"/>
      <c r="X90" s="80"/>
      <c r="Y90" s="80"/>
      <c r="Z90" s="80"/>
      <c r="AA90" s="80"/>
    </row>
    <row r="91" spans="1:27" x14ac:dyDescent="0.25">
      <c r="A91" s="80"/>
      <c r="B91" s="80"/>
      <c r="C91" s="80"/>
      <c r="D91" s="80"/>
      <c r="E91" s="80"/>
      <c r="F91" s="80"/>
      <c r="G91" s="80"/>
      <c r="H91" s="80"/>
      <c r="I91" s="80"/>
      <c r="J91" s="80"/>
      <c r="K91" s="80"/>
      <c r="L91" s="80"/>
      <c r="M91" s="80"/>
      <c r="N91" s="80"/>
      <c r="O91" s="80"/>
      <c r="P91" s="80"/>
      <c r="Q91" s="80"/>
      <c r="R91" s="80"/>
      <c r="S91" s="80"/>
      <c r="T91" s="80"/>
      <c r="U91" s="80"/>
      <c r="V91" s="80"/>
      <c r="W91" s="80"/>
      <c r="X91" s="80"/>
      <c r="Y91" s="80"/>
      <c r="Z91" s="80"/>
      <c r="AA91" s="80"/>
    </row>
    <row r="92" spans="1:27" x14ac:dyDescent="0.25">
      <c r="A92" s="80"/>
      <c r="B92" s="80"/>
      <c r="C92" s="80"/>
      <c r="D92" s="80"/>
      <c r="E92" s="80"/>
      <c r="F92" s="80"/>
      <c r="G92" s="80"/>
      <c r="H92" s="80"/>
      <c r="I92" s="80"/>
      <c r="J92" s="80"/>
      <c r="K92" s="80"/>
      <c r="L92" s="80"/>
      <c r="M92" s="80"/>
      <c r="N92" s="80"/>
      <c r="O92" s="80"/>
      <c r="P92" s="80"/>
      <c r="Q92" s="80"/>
      <c r="R92" s="80"/>
      <c r="S92" s="80"/>
      <c r="T92" s="80"/>
      <c r="U92" s="80"/>
      <c r="V92" s="80"/>
      <c r="W92" s="80"/>
      <c r="X92" s="80"/>
      <c r="Y92" s="80"/>
      <c r="Z92" s="80"/>
      <c r="AA92" s="80"/>
    </row>
    <row r="93" spans="1:27" x14ac:dyDescent="0.25">
      <c r="A93" s="80"/>
      <c r="B93" s="80"/>
      <c r="C93" s="80"/>
      <c r="D93" s="80"/>
      <c r="E93" s="80"/>
      <c r="F93" s="80"/>
      <c r="G93" s="80"/>
      <c r="H93" s="80"/>
      <c r="I93" s="80"/>
      <c r="J93" s="80"/>
      <c r="K93" s="80"/>
      <c r="L93" s="80"/>
      <c r="M93" s="80"/>
      <c r="N93" s="80"/>
      <c r="O93" s="80"/>
      <c r="P93" s="80"/>
      <c r="Q93" s="80"/>
      <c r="R93" s="80"/>
      <c r="S93" s="80"/>
      <c r="T93" s="80"/>
      <c r="U93" s="80"/>
      <c r="V93" s="80"/>
      <c r="W93" s="80"/>
      <c r="X93" s="80"/>
      <c r="Y93" s="80"/>
      <c r="Z93" s="80"/>
      <c r="AA93" s="80"/>
    </row>
    <row r="94" spans="1:27" x14ac:dyDescent="0.25">
      <c r="A94" s="80"/>
      <c r="B94" s="80"/>
      <c r="C94" s="80"/>
      <c r="D94" s="80"/>
      <c r="E94" s="80"/>
      <c r="F94" s="80"/>
      <c r="G94" s="80"/>
      <c r="H94" s="80"/>
      <c r="I94" s="80"/>
      <c r="J94" s="80"/>
      <c r="K94" s="80"/>
      <c r="L94" s="80"/>
      <c r="M94" s="80"/>
      <c r="N94" s="80"/>
      <c r="O94" s="80"/>
      <c r="P94" s="80"/>
      <c r="Q94" s="80"/>
      <c r="R94" s="80"/>
      <c r="S94" s="80"/>
      <c r="T94" s="80"/>
      <c r="U94" s="80"/>
      <c r="V94" s="80"/>
      <c r="W94" s="80"/>
      <c r="X94" s="80"/>
      <c r="Y94" s="80"/>
      <c r="Z94" s="80"/>
      <c r="AA94" s="80"/>
    </row>
    <row r="95" spans="1:27" x14ac:dyDescent="0.25">
      <c r="A95" s="80"/>
      <c r="B95" s="80"/>
      <c r="C95" s="80"/>
      <c r="D95" s="80"/>
      <c r="E95" s="80"/>
      <c r="F95" s="80"/>
      <c r="G95" s="80"/>
      <c r="H95" s="80"/>
      <c r="I95" s="80"/>
      <c r="J95" s="80"/>
      <c r="K95" s="80"/>
      <c r="L95" s="80"/>
      <c r="M95" s="80"/>
      <c r="N95" s="80"/>
      <c r="O95" s="80"/>
      <c r="P95" s="80"/>
      <c r="Q95" s="80"/>
      <c r="R95" s="80"/>
      <c r="S95" s="80"/>
      <c r="T95" s="80"/>
      <c r="U95" s="80"/>
      <c r="V95" s="80"/>
      <c r="W95" s="80"/>
      <c r="X95" s="80"/>
      <c r="Y95" s="80"/>
      <c r="Z95" s="80"/>
      <c r="AA95" s="80"/>
    </row>
    <row r="96" spans="1:27" x14ac:dyDescent="0.25">
      <c r="A96" s="80"/>
      <c r="B96" s="80"/>
      <c r="C96" s="80"/>
      <c r="D96" s="80"/>
      <c r="E96" s="80"/>
      <c r="F96" s="80"/>
      <c r="G96" s="80"/>
      <c r="H96" s="80"/>
      <c r="I96" s="80"/>
      <c r="J96" s="80"/>
      <c r="K96" s="80"/>
      <c r="L96" s="80"/>
      <c r="M96" s="80"/>
      <c r="N96" s="80"/>
      <c r="O96" s="80"/>
      <c r="P96" s="80"/>
      <c r="Q96" s="80"/>
      <c r="R96" s="80"/>
      <c r="S96" s="80"/>
      <c r="T96" s="80"/>
      <c r="U96" s="80"/>
      <c r="V96" s="80"/>
      <c r="W96" s="80"/>
      <c r="X96" s="80"/>
      <c r="Y96" s="80"/>
      <c r="Z96" s="80"/>
      <c r="AA96" s="80"/>
    </row>
    <row r="97" spans="1:27" x14ac:dyDescent="0.25">
      <c r="A97" s="80"/>
      <c r="B97" s="80"/>
      <c r="C97" s="80"/>
      <c r="D97" s="80"/>
      <c r="E97" s="80"/>
      <c r="F97" s="80"/>
      <c r="G97" s="80"/>
      <c r="H97" s="80"/>
      <c r="I97" s="80"/>
      <c r="J97" s="80"/>
      <c r="K97" s="80"/>
      <c r="L97" s="80"/>
      <c r="M97" s="80"/>
      <c r="N97" s="80"/>
      <c r="O97" s="80"/>
      <c r="P97" s="80"/>
      <c r="Q97" s="80"/>
      <c r="R97" s="80"/>
      <c r="S97" s="80"/>
      <c r="T97" s="80"/>
      <c r="U97" s="80"/>
      <c r="V97" s="80"/>
      <c r="W97" s="80"/>
      <c r="X97" s="80"/>
      <c r="Y97" s="80"/>
      <c r="Z97" s="80"/>
      <c r="AA97" s="80"/>
    </row>
    <row r="98" spans="1:27" x14ac:dyDescent="0.25">
      <c r="A98" s="80"/>
      <c r="B98" s="80"/>
      <c r="C98" s="80"/>
      <c r="D98" s="80"/>
      <c r="E98" s="80"/>
      <c r="F98" s="80"/>
      <c r="G98" s="80"/>
      <c r="H98" s="80"/>
      <c r="I98" s="80"/>
      <c r="J98" s="80"/>
      <c r="K98" s="80"/>
      <c r="L98" s="80"/>
      <c r="M98" s="80"/>
      <c r="N98" s="80"/>
      <c r="O98" s="80"/>
      <c r="P98" s="80"/>
      <c r="Q98" s="80"/>
      <c r="R98" s="80"/>
      <c r="S98" s="80"/>
      <c r="T98" s="80"/>
      <c r="U98" s="80"/>
      <c r="V98" s="80"/>
      <c r="W98" s="80"/>
      <c r="X98" s="80"/>
      <c r="Y98" s="80"/>
      <c r="Z98" s="80"/>
      <c r="AA98" s="80"/>
    </row>
    <row r="99" spans="1:27" x14ac:dyDescent="0.25">
      <c r="A99" s="80"/>
      <c r="B99" s="80"/>
      <c r="C99" s="80"/>
      <c r="D99" s="80"/>
      <c r="E99" s="80"/>
      <c r="F99" s="80"/>
      <c r="G99" s="80"/>
      <c r="H99" s="80"/>
      <c r="I99" s="80"/>
      <c r="J99" s="80"/>
      <c r="K99" s="80"/>
      <c r="L99" s="80"/>
      <c r="M99" s="80"/>
      <c r="N99" s="80"/>
      <c r="O99" s="80"/>
      <c r="P99" s="80"/>
      <c r="Q99" s="80"/>
      <c r="R99" s="80"/>
      <c r="S99" s="80"/>
      <c r="T99" s="80"/>
      <c r="U99" s="80"/>
      <c r="V99" s="80"/>
      <c r="W99" s="80"/>
      <c r="X99" s="80"/>
      <c r="Y99" s="80"/>
      <c r="Z99" s="80"/>
      <c r="AA99" s="80"/>
    </row>
    <row r="100" spans="1:27" x14ac:dyDescent="0.25">
      <c r="A100" s="80"/>
      <c r="B100" s="80"/>
      <c r="C100" s="80"/>
      <c r="D100" s="80"/>
      <c r="E100" s="80"/>
      <c r="F100" s="80"/>
      <c r="G100" s="80"/>
      <c r="H100" s="80"/>
      <c r="I100" s="80"/>
      <c r="J100" s="80"/>
      <c r="K100" s="80"/>
      <c r="L100" s="80"/>
      <c r="M100" s="80"/>
      <c r="N100" s="80"/>
      <c r="O100" s="80"/>
      <c r="P100" s="80"/>
      <c r="Q100" s="80"/>
      <c r="R100" s="80"/>
      <c r="S100" s="80"/>
      <c r="T100" s="80"/>
      <c r="U100" s="80"/>
      <c r="V100" s="80"/>
      <c r="W100" s="80"/>
      <c r="X100" s="80"/>
      <c r="Y100" s="80"/>
      <c r="Z100" s="80"/>
      <c r="AA100" s="80"/>
    </row>
    <row r="101" spans="1:27" x14ac:dyDescent="0.25">
      <c r="A101" s="80"/>
      <c r="B101" s="80"/>
      <c r="C101" s="80"/>
      <c r="D101" s="80"/>
      <c r="E101" s="80"/>
      <c r="F101" s="80"/>
      <c r="G101" s="80"/>
      <c r="H101" s="80"/>
      <c r="I101" s="80"/>
      <c r="J101" s="80"/>
      <c r="K101" s="80"/>
      <c r="L101" s="80"/>
      <c r="M101" s="80"/>
      <c r="N101" s="80"/>
      <c r="O101" s="80"/>
      <c r="P101" s="80"/>
      <c r="Q101" s="80"/>
      <c r="R101" s="80"/>
      <c r="S101" s="80"/>
      <c r="T101" s="80"/>
      <c r="U101" s="80"/>
      <c r="V101" s="80"/>
      <c r="W101" s="80"/>
      <c r="X101" s="80"/>
      <c r="Y101" s="80"/>
      <c r="Z101" s="80"/>
      <c r="AA101" s="80"/>
    </row>
    <row r="102" spans="1:27" x14ac:dyDescent="0.25">
      <c r="A102" s="80"/>
      <c r="B102" s="80"/>
      <c r="C102" s="80"/>
      <c r="D102" s="80"/>
      <c r="E102" s="80"/>
      <c r="F102" s="80"/>
      <c r="G102" s="80"/>
      <c r="H102" s="80"/>
      <c r="I102" s="80"/>
      <c r="J102" s="80"/>
      <c r="K102" s="80"/>
      <c r="L102" s="80"/>
      <c r="M102" s="80"/>
      <c r="N102" s="80"/>
      <c r="O102" s="80"/>
      <c r="P102" s="80"/>
      <c r="Q102" s="80"/>
      <c r="R102" s="80"/>
      <c r="S102" s="80"/>
      <c r="T102" s="80"/>
      <c r="U102" s="80"/>
      <c r="V102" s="80"/>
      <c r="W102" s="80"/>
      <c r="X102" s="80"/>
      <c r="Y102" s="80"/>
      <c r="Z102" s="80"/>
      <c r="AA102" s="80"/>
    </row>
    <row r="103" spans="1:27" x14ac:dyDescent="0.25">
      <c r="A103" s="80"/>
      <c r="B103" s="80"/>
      <c r="C103" s="80"/>
      <c r="D103" s="80"/>
      <c r="E103" s="80"/>
      <c r="F103" s="80"/>
      <c r="G103" s="80"/>
      <c r="H103" s="80"/>
      <c r="I103" s="80"/>
      <c r="J103" s="80"/>
      <c r="K103" s="80"/>
      <c r="L103" s="80"/>
      <c r="M103" s="80"/>
      <c r="N103" s="80"/>
      <c r="O103" s="80"/>
      <c r="P103" s="80"/>
      <c r="Q103" s="80"/>
      <c r="R103" s="80"/>
      <c r="S103" s="80"/>
      <c r="T103" s="80"/>
      <c r="U103" s="80"/>
      <c r="V103" s="80"/>
      <c r="W103" s="80"/>
      <c r="X103" s="80"/>
      <c r="Y103" s="80"/>
      <c r="Z103" s="80"/>
      <c r="AA103" s="80"/>
    </row>
    <row r="104" spans="1:27" x14ac:dyDescent="0.25">
      <c r="A104" s="80"/>
      <c r="B104" s="80"/>
      <c r="C104" s="80"/>
      <c r="D104" s="80"/>
      <c r="E104" s="80"/>
      <c r="F104" s="80"/>
      <c r="G104" s="80"/>
      <c r="H104" s="80"/>
      <c r="I104" s="80"/>
      <c r="J104" s="80"/>
      <c r="K104" s="80"/>
      <c r="L104" s="80"/>
      <c r="M104" s="80"/>
      <c r="N104" s="80"/>
      <c r="O104" s="80"/>
      <c r="P104" s="80"/>
      <c r="Q104" s="80"/>
      <c r="R104" s="80"/>
      <c r="S104" s="80"/>
      <c r="T104" s="80"/>
      <c r="U104" s="80"/>
      <c r="V104" s="80"/>
      <c r="W104" s="80"/>
      <c r="X104" s="80"/>
      <c r="Y104" s="80"/>
      <c r="Z104" s="80"/>
      <c r="AA104" s="80"/>
    </row>
    <row r="105" spans="1:27" x14ac:dyDescent="0.25">
      <c r="A105" s="80"/>
      <c r="B105" s="80"/>
      <c r="C105" s="80"/>
      <c r="D105" s="80"/>
      <c r="E105" s="80"/>
      <c r="F105" s="80"/>
      <c r="G105" s="80"/>
      <c r="H105" s="80"/>
      <c r="I105" s="80"/>
      <c r="J105" s="80"/>
      <c r="K105" s="80"/>
      <c r="L105" s="80"/>
      <c r="M105" s="80"/>
      <c r="N105" s="80"/>
      <c r="O105" s="80"/>
      <c r="P105" s="80"/>
      <c r="Q105" s="80"/>
      <c r="R105" s="80"/>
      <c r="S105" s="80"/>
      <c r="T105" s="80"/>
      <c r="U105" s="80"/>
      <c r="V105" s="80"/>
      <c r="W105" s="80"/>
      <c r="X105" s="80"/>
      <c r="Y105" s="80"/>
      <c r="Z105" s="80"/>
      <c r="AA105" s="80"/>
    </row>
    <row r="106" spans="1:27" x14ac:dyDescent="0.25">
      <c r="A106" s="80"/>
      <c r="B106" s="80"/>
      <c r="C106" s="80"/>
      <c r="D106" s="80"/>
      <c r="E106" s="80"/>
      <c r="F106" s="80"/>
      <c r="G106" s="80"/>
      <c r="H106" s="80"/>
      <c r="I106" s="80"/>
      <c r="J106" s="80"/>
      <c r="K106" s="80"/>
      <c r="L106" s="80"/>
      <c r="M106" s="80"/>
      <c r="N106" s="80"/>
      <c r="O106" s="80"/>
      <c r="P106" s="80"/>
      <c r="Q106" s="80"/>
      <c r="R106" s="80"/>
      <c r="S106" s="80"/>
      <c r="T106" s="80"/>
      <c r="U106" s="80"/>
      <c r="V106" s="80"/>
      <c r="W106" s="80"/>
      <c r="X106" s="80"/>
      <c r="Y106" s="80"/>
      <c r="Z106" s="80"/>
      <c r="AA106" s="80"/>
    </row>
    <row r="107" spans="1:27" x14ac:dyDescent="0.25">
      <c r="A107" s="80"/>
      <c r="B107" s="80"/>
      <c r="C107" s="80"/>
      <c r="D107" s="80"/>
      <c r="E107" s="80"/>
      <c r="F107" s="80"/>
      <c r="G107" s="80"/>
      <c r="H107" s="80"/>
      <c r="I107" s="80"/>
      <c r="J107" s="80"/>
      <c r="K107" s="80"/>
      <c r="L107" s="80"/>
      <c r="M107" s="80"/>
      <c r="N107" s="80"/>
      <c r="O107" s="80"/>
      <c r="P107" s="80"/>
      <c r="Q107" s="80"/>
      <c r="R107" s="80"/>
      <c r="S107" s="80"/>
      <c r="T107" s="80"/>
      <c r="U107" s="80"/>
      <c r="V107" s="80"/>
      <c r="W107" s="80"/>
      <c r="X107" s="80"/>
      <c r="Y107" s="80"/>
      <c r="Z107" s="80"/>
      <c r="AA107" s="80"/>
    </row>
    <row r="108" spans="1:27" x14ac:dyDescent="0.25">
      <c r="A108" s="80"/>
      <c r="B108" s="80"/>
      <c r="C108" s="80"/>
      <c r="D108" s="80"/>
      <c r="E108" s="80"/>
      <c r="F108" s="80"/>
      <c r="G108" s="80"/>
      <c r="H108" s="80"/>
      <c r="I108" s="80"/>
      <c r="J108" s="80"/>
      <c r="K108" s="80"/>
      <c r="L108" s="80"/>
      <c r="M108" s="80"/>
      <c r="N108" s="80"/>
      <c r="O108" s="80"/>
      <c r="P108" s="80"/>
      <c r="Q108" s="80"/>
      <c r="R108" s="80"/>
      <c r="S108" s="80"/>
      <c r="T108" s="80"/>
      <c r="U108" s="80"/>
      <c r="V108" s="80"/>
      <c r="W108" s="80"/>
      <c r="X108" s="80"/>
      <c r="Y108" s="80"/>
      <c r="Z108" s="80"/>
      <c r="AA108" s="80"/>
    </row>
    <row r="109" spans="1:27" x14ac:dyDescent="0.25">
      <c r="A109" s="80"/>
      <c r="B109" s="80"/>
      <c r="C109" s="80"/>
      <c r="D109" s="80"/>
      <c r="E109" s="80"/>
      <c r="F109" s="80"/>
      <c r="G109" s="80"/>
      <c r="H109" s="80"/>
      <c r="I109" s="80"/>
      <c r="J109" s="80"/>
      <c r="K109" s="80"/>
      <c r="L109" s="80"/>
      <c r="M109" s="80"/>
      <c r="N109" s="80"/>
      <c r="O109" s="80"/>
      <c r="P109" s="80"/>
      <c r="Q109" s="80"/>
      <c r="R109" s="80"/>
      <c r="S109" s="80"/>
      <c r="T109" s="80"/>
      <c r="U109" s="80"/>
      <c r="V109" s="80"/>
      <c r="W109" s="80"/>
      <c r="X109" s="80"/>
      <c r="Y109" s="80"/>
      <c r="Z109" s="80"/>
      <c r="AA109" s="80"/>
    </row>
    <row r="110" spans="1:27" x14ac:dyDescent="0.25">
      <c r="A110" s="80"/>
      <c r="B110" s="80"/>
      <c r="C110" s="80"/>
      <c r="D110" s="80"/>
      <c r="E110" s="80"/>
      <c r="F110" s="80"/>
      <c r="G110" s="80"/>
      <c r="H110" s="80"/>
      <c r="I110" s="80"/>
      <c r="J110" s="80"/>
      <c r="K110" s="80"/>
      <c r="L110" s="80"/>
      <c r="M110" s="80"/>
      <c r="N110" s="80"/>
      <c r="O110" s="80"/>
      <c r="P110" s="80"/>
      <c r="Q110" s="80"/>
      <c r="R110" s="80"/>
      <c r="S110" s="80"/>
      <c r="T110" s="80"/>
      <c r="U110" s="80"/>
      <c r="V110" s="80"/>
      <c r="W110" s="80"/>
      <c r="X110" s="80"/>
      <c r="Y110" s="80"/>
      <c r="Z110" s="80"/>
      <c r="AA110" s="80"/>
    </row>
    <row r="111" spans="1:27" x14ac:dyDescent="0.25">
      <c r="A111" s="80"/>
      <c r="B111" s="80"/>
      <c r="C111" s="80"/>
      <c r="D111" s="80"/>
      <c r="E111" s="80"/>
      <c r="F111" s="80"/>
      <c r="G111" s="80"/>
      <c r="H111" s="80"/>
      <c r="I111" s="80"/>
      <c r="J111" s="80"/>
      <c r="K111" s="80"/>
      <c r="L111" s="80"/>
      <c r="M111" s="80"/>
      <c r="N111" s="80"/>
      <c r="O111" s="80"/>
      <c r="P111" s="80"/>
      <c r="Q111" s="80"/>
      <c r="R111" s="80"/>
      <c r="S111" s="80"/>
      <c r="T111" s="80"/>
      <c r="U111" s="80"/>
      <c r="V111" s="80"/>
      <c r="W111" s="80"/>
      <c r="X111" s="80"/>
      <c r="Y111" s="80"/>
      <c r="Z111" s="80"/>
      <c r="AA111" s="80"/>
    </row>
    <row r="112" spans="1:27" x14ac:dyDescent="0.25">
      <c r="A112" s="80"/>
      <c r="B112" s="80"/>
      <c r="C112" s="80"/>
      <c r="D112" s="80"/>
      <c r="E112" s="80"/>
      <c r="F112" s="80"/>
      <c r="G112" s="80"/>
      <c r="H112" s="80"/>
      <c r="I112" s="80"/>
      <c r="J112" s="80"/>
      <c r="K112" s="80"/>
      <c r="L112" s="80"/>
      <c r="M112" s="80"/>
      <c r="N112" s="80"/>
      <c r="O112" s="80"/>
      <c r="P112" s="80"/>
      <c r="Q112" s="80"/>
      <c r="R112" s="80"/>
      <c r="S112" s="80"/>
      <c r="T112" s="80"/>
      <c r="U112" s="80"/>
      <c r="V112" s="80"/>
      <c r="W112" s="80"/>
      <c r="X112" s="80"/>
      <c r="Y112" s="80"/>
      <c r="Z112" s="80"/>
      <c r="AA112" s="80"/>
    </row>
    <row r="113" spans="1:27" x14ac:dyDescent="0.25">
      <c r="A113" s="80"/>
      <c r="B113" s="80"/>
      <c r="C113" s="80"/>
      <c r="D113" s="80"/>
      <c r="E113" s="80"/>
      <c r="F113" s="80"/>
      <c r="G113" s="80"/>
      <c r="H113" s="80"/>
      <c r="I113" s="80"/>
      <c r="J113" s="80"/>
      <c r="K113" s="80"/>
      <c r="L113" s="80"/>
      <c r="M113" s="80"/>
      <c r="N113" s="80"/>
      <c r="O113" s="80"/>
      <c r="P113" s="80"/>
      <c r="Q113" s="80"/>
      <c r="R113" s="80"/>
      <c r="S113" s="80"/>
      <c r="T113" s="80"/>
      <c r="U113" s="80"/>
      <c r="V113" s="80"/>
      <c r="W113" s="80"/>
      <c r="X113" s="80"/>
      <c r="Y113" s="80"/>
      <c r="Z113" s="80"/>
      <c r="AA113" s="80"/>
    </row>
    <row r="114" spans="1:27" x14ac:dyDescent="0.25">
      <c r="A114" s="80"/>
      <c r="B114" s="80"/>
      <c r="C114" s="80"/>
      <c r="D114" s="80"/>
      <c r="E114" s="80"/>
      <c r="F114" s="80"/>
      <c r="G114" s="80"/>
      <c r="H114" s="80"/>
      <c r="I114" s="80"/>
      <c r="J114" s="80"/>
      <c r="K114" s="80"/>
      <c r="L114" s="80"/>
      <c r="M114" s="80"/>
      <c r="N114" s="80"/>
      <c r="O114" s="80"/>
      <c r="P114" s="80"/>
      <c r="Q114" s="80"/>
      <c r="R114" s="80"/>
      <c r="S114" s="80"/>
      <c r="T114" s="80"/>
      <c r="U114" s="80"/>
      <c r="V114" s="80"/>
      <c r="W114" s="80"/>
      <c r="X114" s="80"/>
      <c r="Y114" s="80"/>
      <c r="Z114" s="80"/>
      <c r="AA114" s="80"/>
    </row>
    <row r="115" spans="1:27" x14ac:dyDescent="0.25">
      <c r="A115" s="80"/>
      <c r="B115" s="80"/>
      <c r="C115" s="80"/>
      <c r="D115" s="80"/>
      <c r="E115" s="80"/>
      <c r="F115" s="80"/>
      <c r="G115" s="80"/>
      <c r="H115" s="80"/>
      <c r="I115" s="80"/>
      <c r="J115" s="80"/>
      <c r="K115" s="80"/>
      <c r="L115" s="80"/>
      <c r="M115" s="80"/>
      <c r="N115" s="80"/>
      <c r="O115" s="80"/>
      <c r="P115" s="80"/>
      <c r="Q115" s="80"/>
      <c r="R115" s="80"/>
      <c r="S115" s="80"/>
      <c r="T115" s="80"/>
      <c r="U115" s="80"/>
      <c r="V115" s="80"/>
      <c r="W115" s="80"/>
      <c r="X115" s="80"/>
      <c r="Y115" s="80"/>
      <c r="Z115" s="80"/>
      <c r="AA115" s="80"/>
    </row>
    <row r="116" spans="1:27" x14ac:dyDescent="0.25">
      <c r="A116" s="80"/>
      <c r="B116" s="80"/>
      <c r="C116" s="80"/>
      <c r="D116" s="80"/>
      <c r="E116" s="80"/>
      <c r="F116" s="80"/>
      <c r="G116" s="80"/>
      <c r="H116" s="80"/>
      <c r="I116" s="80"/>
      <c r="J116" s="80"/>
      <c r="K116" s="80"/>
      <c r="L116" s="80"/>
      <c r="M116" s="80"/>
      <c r="N116" s="80"/>
      <c r="O116" s="80"/>
      <c r="P116" s="80"/>
      <c r="Q116" s="80"/>
      <c r="R116" s="80"/>
      <c r="S116" s="80"/>
      <c r="T116" s="80"/>
      <c r="U116" s="80"/>
      <c r="V116" s="80"/>
      <c r="W116" s="80"/>
      <c r="X116" s="80"/>
      <c r="Y116" s="80"/>
      <c r="Z116" s="80"/>
      <c r="AA116" s="80"/>
    </row>
    <row r="117" spans="1:27" x14ac:dyDescent="0.25">
      <c r="A117" s="80"/>
      <c r="B117" s="80"/>
      <c r="C117" s="80"/>
      <c r="D117" s="80"/>
      <c r="E117" s="80"/>
      <c r="F117" s="80"/>
      <c r="G117" s="80"/>
      <c r="H117" s="80"/>
      <c r="I117" s="80"/>
      <c r="J117" s="80"/>
      <c r="K117" s="80"/>
      <c r="L117" s="80"/>
      <c r="M117" s="80"/>
      <c r="N117" s="80"/>
      <c r="O117" s="80"/>
      <c r="P117" s="80"/>
      <c r="Q117" s="80"/>
      <c r="R117" s="80"/>
      <c r="S117" s="80"/>
      <c r="T117" s="80"/>
      <c r="U117" s="80"/>
      <c r="V117" s="80"/>
      <c r="W117" s="80"/>
      <c r="X117" s="80"/>
      <c r="Y117" s="80"/>
      <c r="Z117" s="80"/>
      <c r="AA117" s="80"/>
    </row>
    <row r="118" spans="1:27" x14ac:dyDescent="0.25">
      <c r="A118" s="80"/>
      <c r="B118" s="80"/>
      <c r="C118" s="80"/>
      <c r="D118" s="80"/>
      <c r="E118" s="80"/>
      <c r="F118" s="80"/>
      <c r="G118" s="80"/>
      <c r="H118" s="80"/>
      <c r="I118" s="80"/>
      <c r="J118" s="80"/>
      <c r="K118" s="80"/>
      <c r="L118" s="80"/>
      <c r="M118" s="80"/>
      <c r="N118" s="80"/>
      <c r="O118" s="80"/>
      <c r="P118" s="80"/>
      <c r="Q118" s="80"/>
      <c r="R118" s="80"/>
      <c r="S118" s="80"/>
      <c r="T118" s="80"/>
      <c r="U118" s="80"/>
      <c r="V118" s="80"/>
      <c r="W118" s="80"/>
      <c r="X118" s="80"/>
      <c r="Y118" s="80"/>
      <c r="Z118" s="80"/>
      <c r="AA118" s="80"/>
    </row>
    <row r="119" spans="1:27" x14ac:dyDescent="0.25">
      <c r="A119" s="80"/>
      <c r="B119" s="80"/>
      <c r="C119" s="80"/>
      <c r="D119" s="80"/>
      <c r="E119" s="80"/>
      <c r="F119" s="80"/>
      <c r="G119" s="80"/>
      <c r="H119" s="80"/>
      <c r="I119" s="80"/>
      <c r="J119" s="80"/>
      <c r="K119" s="80"/>
      <c r="L119" s="80"/>
      <c r="M119" s="80"/>
      <c r="N119" s="80"/>
      <c r="O119" s="80"/>
      <c r="P119" s="80"/>
      <c r="Q119" s="80"/>
      <c r="R119" s="80"/>
      <c r="S119" s="80"/>
      <c r="T119" s="80"/>
      <c r="U119" s="80"/>
      <c r="V119" s="80"/>
      <c r="W119" s="80"/>
      <c r="X119" s="80"/>
      <c r="Y119" s="80"/>
      <c r="Z119" s="80"/>
      <c r="AA119" s="80"/>
    </row>
    <row r="120" spans="1:27" x14ac:dyDescent="0.25">
      <c r="A120" s="80"/>
      <c r="B120" s="80"/>
      <c r="C120" s="80"/>
      <c r="D120" s="80"/>
      <c r="E120" s="80"/>
      <c r="F120" s="80"/>
      <c r="G120" s="80"/>
      <c r="H120" s="80"/>
      <c r="I120" s="80"/>
      <c r="J120" s="80"/>
      <c r="K120" s="80"/>
      <c r="L120" s="80"/>
      <c r="M120" s="80"/>
      <c r="N120" s="80"/>
      <c r="O120" s="80"/>
      <c r="P120" s="80"/>
      <c r="Q120" s="80"/>
      <c r="R120" s="80"/>
      <c r="S120" s="80"/>
      <c r="T120" s="80"/>
      <c r="U120" s="80"/>
      <c r="V120" s="80"/>
      <c r="W120" s="80"/>
      <c r="X120" s="80"/>
      <c r="Y120" s="80"/>
      <c r="Z120" s="80"/>
      <c r="AA120" s="80"/>
    </row>
    <row r="121" spans="1:27" x14ac:dyDescent="0.25">
      <c r="A121" s="80"/>
      <c r="B121" s="80"/>
      <c r="C121" s="80"/>
      <c r="D121" s="80"/>
      <c r="E121" s="80"/>
      <c r="F121" s="80"/>
      <c r="G121" s="80"/>
      <c r="H121" s="80"/>
      <c r="I121" s="80"/>
      <c r="J121" s="80"/>
      <c r="K121" s="80"/>
      <c r="L121" s="80"/>
      <c r="M121" s="80"/>
      <c r="N121" s="80"/>
      <c r="O121" s="80"/>
      <c r="P121" s="80"/>
      <c r="Q121" s="80"/>
      <c r="R121" s="80"/>
      <c r="S121" s="80"/>
      <c r="T121" s="80"/>
      <c r="U121" s="80"/>
      <c r="V121" s="80"/>
      <c r="W121" s="80"/>
      <c r="X121" s="80"/>
      <c r="Y121" s="80"/>
      <c r="Z121" s="80"/>
      <c r="AA121" s="80"/>
    </row>
    <row r="122" spans="1:27" x14ac:dyDescent="0.25">
      <c r="A122" s="80"/>
      <c r="B122" s="80"/>
      <c r="C122" s="80"/>
      <c r="D122" s="80"/>
      <c r="E122" s="80"/>
      <c r="F122" s="80"/>
      <c r="G122" s="80"/>
      <c r="H122" s="80"/>
      <c r="I122" s="80"/>
      <c r="J122" s="80"/>
      <c r="K122" s="80"/>
      <c r="L122" s="80"/>
      <c r="M122" s="80"/>
      <c r="N122" s="80"/>
      <c r="O122" s="80"/>
      <c r="P122" s="80"/>
      <c r="Q122" s="80"/>
      <c r="R122" s="80"/>
      <c r="S122" s="80"/>
      <c r="T122" s="80"/>
      <c r="U122" s="80"/>
      <c r="V122" s="80"/>
      <c r="W122" s="80"/>
      <c r="X122" s="80"/>
      <c r="Y122" s="80"/>
      <c r="Z122" s="80"/>
      <c r="AA122" s="80"/>
    </row>
    <row r="123" spans="1:27" x14ac:dyDescent="0.25">
      <c r="A123" s="80"/>
      <c r="B123" s="80"/>
      <c r="C123" s="80"/>
      <c r="D123" s="80"/>
      <c r="E123" s="80"/>
      <c r="F123" s="80"/>
      <c r="G123" s="80"/>
      <c r="H123" s="80"/>
      <c r="I123" s="80"/>
      <c r="J123" s="80"/>
      <c r="K123" s="80"/>
      <c r="L123" s="80"/>
      <c r="M123" s="80"/>
      <c r="N123" s="80"/>
      <c r="O123" s="80"/>
      <c r="P123" s="80"/>
      <c r="Q123" s="80"/>
      <c r="R123" s="80"/>
      <c r="S123" s="80"/>
      <c r="T123" s="80"/>
      <c r="U123" s="80"/>
      <c r="V123" s="80"/>
      <c r="W123" s="80"/>
      <c r="X123" s="80"/>
      <c r="Y123" s="80"/>
      <c r="Z123" s="80"/>
      <c r="AA123" s="80"/>
    </row>
    <row r="124" spans="1:27" x14ac:dyDescent="0.25">
      <c r="A124" s="80"/>
      <c r="B124" s="80"/>
      <c r="C124" s="80"/>
      <c r="D124" s="80"/>
      <c r="E124" s="80"/>
      <c r="F124" s="80"/>
      <c r="G124" s="80"/>
      <c r="H124" s="80"/>
      <c r="I124" s="80"/>
      <c r="J124" s="80"/>
      <c r="K124" s="80"/>
      <c r="L124" s="80"/>
      <c r="M124" s="80"/>
      <c r="N124" s="80"/>
      <c r="O124" s="80"/>
      <c r="P124" s="80"/>
      <c r="Q124" s="80"/>
      <c r="R124" s="80"/>
      <c r="S124" s="80"/>
      <c r="T124" s="80"/>
      <c r="U124" s="80"/>
      <c r="V124" s="80"/>
      <c r="W124" s="80"/>
      <c r="X124" s="80"/>
      <c r="Y124" s="80"/>
      <c r="Z124" s="80"/>
      <c r="AA124" s="80"/>
    </row>
    <row r="125" spans="1:27" x14ac:dyDescent="0.25">
      <c r="A125" s="80"/>
      <c r="B125" s="80"/>
      <c r="C125" s="80"/>
      <c r="D125" s="80"/>
      <c r="E125" s="80"/>
      <c r="F125" s="80"/>
      <c r="G125" s="80"/>
      <c r="H125" s="80"/>
      <c r="I125" s="80"/>
      <c r="J125" s="80"/>
      <c r="K125" s="80"/>
      <c r="L125" s="80"/>
      <c r="M125" s="80"/>
      <c r="N125" s="80"/>
      <c r="O125" s="80"/>
      <c r="P125" s="80"/>
      <c r="Q125" s="80"/>
      <c r="R125" s="80"/>
      <c r="S125" s="80"/>
      <c r="T125" s="80"/>
      <c r="U125" s="80"/>
      <c r="V125" s="80"/>
      <c r="W125" s="80"/>
      <c r="X125" s="80"/>
      <c r="Y125" s="80"/>
      <c r="Z125" s="80"/>
      <c r="AA125" s="80"/>
    </row>
    <row r="126" spans="1:27" x14ac:dyDescent="0.25">
      <c r="A126" s="80"/>
      <c r="B126" s="80"/>
      <c r="C126" s="80"/>
      <c r="D126" s="80"/>
      <c r="E126" s="80"/>
      <c r="F126" s="80"/>
      <c r="G126" s="80"/>
      <c r="H126" s="80"/>
      <c r="I126" s="80"/>
      <c r="J126" s="80"/>
      <c r="K126" s="80"/>
      <c r="L126" s="80"/>
      <c r="M126" s="80"/>
      <c r="N126" s="80"/>
      <c r="O126" s="80"/>
      <c r="P126" s="80"/>
      <c r="Q126" s="80"/>
      <c r="R126" s="80"/>
      <c r="S126" s="80"/>
      <c r="T126" s="80"/>
      <c r="U126" s="80"/>
      <c r="V126" s="80"/>
      <c r="W126" s="80"/>
      <c r="X126" s="80"/>
      <c r="Y126" s="80"/>
      <c r="Z126" s="80"/>
      <c r="AA126" s="80"/>
    </row>
    <row r="127" spans="1:27" x14ac:dyDescent="0.25">
      <c r="A127" s="80"/>
      <c r="B127" s="80"/>
      <c r="C127" s="80"/>
      <c r="D127" s="80"/>
      <c r="E127" s="80"/>
      <c r="F127" s="80"/>
      <c r="G127" s="80"/>
      <c r="H127" s="80"/>
      <c r="I127" s="80"/>
      <c r="J127" s="80"/>
      <c r="K127" s="80"/>
      <c r="L127" s="80"/>
      <c r="M127" s="80"/>
      <c r="N127" s="80"/>
      <c r="O127" s="80"/>
      <c r="P127" s="80"/>
      <c r="Q127" s="80"/>
      <c r="R127" s="80"/>
      <c r="S127" s="80"/>
      <c r="T127" s="80"/>
      <c r="U127" s="80"/>
      <c r="V127" s="80"/>
      <c r="W127" s="80"/>
      <c r="X127" s="80"/>
      <c r="Y127" s="80"/>
      <c r="Z127" s="80"/>
      <c r="AA127" s="80"/>
    </row>
    <row r="128" spans="1:27" x14ac:dyDescent="0.25">
      <c r="A128" s="80"/>
      <c r="B128" s="80"/>
      <c r="C128" s="80"/>
      <c r="D128" s="80"/>
      <c r="E128" s="80"/>
      <c r="F128" s="80"/>
      <c r="G128" s="80"/>
      <c r="H128" s="80"/>
      <c r="I128" s="80"/>
      <c r="J128" s="80"/>
      <c r="K128" s="80"/>
      <c r="L128" s="80"/>
      <c r="M128" s="80"/>
      <c r="N128" s="80"/>
      <c r="O128" s="80"/>
      <c r="P128" s="80"/>
      <c r="Q128" s="80"/>
      <c r="R128" s="80"/>
      <c r="S128" s="80"/>
      <c r="T128" s="80"/>
      <c r="U128" s="80"/>
      <c r="V128" s="80"/>
      <c r="W128" s="80"/>
      <c r="X128" s="80"/>
      <c r="Y128" s="80"/>
      <c r="Z128" s="80"/>
      <c r="AA128" s="80"/>
    </row>
    <row r="129" spans="1:27" x14ac:dyDescent="0.25">
      <c r="A129" s="80"/>
      <c r="B129" s="80"/>
      <c r="C129" s="80"/>
      <c r="D129" s="80"/>
      <c r="E129" s="80"/>
      <c r="F129" s="80"/>
      <c r="G129" s="80"/>
      <c r="H129" s="80"/>
      <c r="I129" s="80"/>
      <c r="J129" s="80"/>
      <c r="K129" s="80"/>
      <c r="L129" s="80"/>
      <c r="M129" s="80"/>
      <c r="N129" s="80"/>
      <c r="O129" s="80"/>
      <c r="P129" s="80"/>
      <c r="Q129" s="80"/>
      <c r="R129" s="80"/>
      <c r="S129" s="80"/>
      <c r="T129" s="80"/>
      <c r="U129" s="80"/>
      <c r="V129" s="80"/>
      <c r="W129" s="80"/>
      <c r="X129" s="80"/>
      <c r="Y129" s="80"/>
      <c r="Z129" s="80"/>
      <c r="AA129" s="80"/>
    </row>
    <row r="130" spans="1:27" x14ac:dyDescent="0.25">
      <c r="A130" s="80"/>
      <c r="B130" s="80"/>
      <c r="C130" s="80"/>
      <c r="D130" s="80"/>
      <c r="E130" s="80"/>
      <c r="F130" s="80"/>
      <c r="G130" s="80"/>
      <c r="H130" s="80"/>
      <c r="I130" s="80"/>
      <c r="J130" s="80"/>
      <c r="K130" s="80"/>
      <c r="L130" s="80"/>
      <c r="M130" s="80"/>
      <c r="N130" s="80"/>
      <c r="O130" s="80"/>
      <c r="P130" s="80"/>
      <c r="Q130" s="80"/>
      <c r="R130" s="80"/>
      <c r="S130" s="80"/>
      <c r="T130" s="80"/>
      <c r="U130" s="80"/>
      <c r="V130" s="80"/>
      <c r="W130" s="80"/>
      <c r="X130" s="80"/>
      <c r="Y130" s="80"/>
      <c r="Z130" s="80"/>
      <c r="AA130" s="80"/>
    </row>
    <row r="131" spans="1:27" x14ac:dyDescent="0.25">
      <c r="A131" s="80"/>
      <c r="B131" s="80"/>
      <c r="C131" s="80"/>
      <c r="D131" s="80"/>
      <c r="E131" s="80"/>
      <c r="F131" s="80"/>
      <c r="G131" s="80"/>
      <c r="H131" s="80"/>
      <c r="I131" s="80"/>
      <c r="J131" s="80"/>
      <c r="K131" s="80"/>
      <c r="L131" s="80"/>
      <c r="M131" s="80"/>
      <c r="N131" s="80"/>
      <c r="O131" s="80"/>
      <c r="P131" s="80"/>
      <c r="Q131" s="80"/>
      <c r="R131" s="80"/>
      <c r="S131" s="80"/>
      <c r="T131" s="80"/>
      <c r="U131" s="80"/>
      <c r="V131" s="80"/>
      <c r="W131" s="80"/>
      <c r="X131" s="80"/>
      <c r="Y131" s="80"/>
      <c r="Z131" s="80"/>
      <c r="AA131" s="80"/>
    </row>
    <row r="132" spans="1:27" x14ac:dyDescent="0.25">
      <c r="A132" s="80"/>
      <c r="B132" s="80"/>
      <c r="C132" s="80"/>
      <c r="D132" s="80"/>
      <c r="E132" s="80"/>
      <c r="F132" s="80"/>
      <c r="G132" s="80"/>
      <c r="H132" s="80"/>
      <c r="I132" s="80"/>
      <c r="J132" s="80"/>
      <c r="K132" s="80"/>
      <c r="L132" s="80"/>
      <c r="M132" s="80"/>
      <c r="N132" s="80"/>
      <c r="O132" s="80"/>
      <c r="P132" s="80"/>
      <c r="Q132" s="80"/>
      <c r="R132" s="80"/>
      <c r="S132" s="80"/>
      <c r="T132" s="80"/>
      <c r="U132" s="80"/>
      <c r="V132" s="80"/>
      <c r="W132" s="80"/>
      <c r="X132" s="80"/>
      <c r="Y132" s="80"/>
      <c r="Z132" s="80"/>
      <c r="AA132" s="80"/>
    </row>
    <row r="133" spans="1:27" x14ac:dyDescent="0.25">
      <c r="A133" s="80"/>
      <c r="B133" s="80"/>
      <c r="C133" s="80"/>
      <c r="D133" s="80"/>
      <c r="E133" s="80"/>
      <c r="F133" s="80"/>
      <c r="G133" s="80"/>
      <c r="H133" s="80"/>
      <c r="I133" s="80"/>
      <c r="J133" s="80"/>
      <c r="K133" s="80"/>
      <c r="L133" s="80"/>
      <c r="M133" s="80"/>
      <c r="N133" s="80"/>
      <c r="O133" s="80"/>
      <c r="P133" s="80"/>
      <c r="Q133" s="80"/>
      <c r="R133" s="80"/>
      <c r="S133" s="80"/>
      <c r="T133" s="80"/>
      <c r="U133" s="80"/>
      <c r="V133" s="80"/>
      <c r="W133" s="80"/>
      <c r="X133" s="80"/>
      <c r="Y133" s="80"/>
      <c r="Z133" s="80"/>
      <c r="AA133" s="80"/>
    </row>
    <row r="134" spans="1:27" x14ac:dyDescent="0.25">
      <c r="A134" s="80"/>
      <c r="B134" s="80"/>
      <c r="C134" s="80"/>
      <c r="D134" s="80"/>
      <c r="E134" s="80"/>
      <c r="F134" s="80"/>
      <c r="G134" s="80"/>
      <c r="H134" s="80"/>
      <c r="I134" s="80"/>
      <c r="J134" s="80"/>
      <c r="K134" s="80"/>
      <c r="L134" s="80"/>
      <c r="M134" s="80"/>
      <c r="N134" s="80"/>
      <c r="O134" s="80"/>
      <c r="P134" s="80"/>
      <c r="Q134" s="80"/>
      <c r="R134" s="80"/>
      <c r="S134" s="80"/>
      <c r="T134" s="80"/>
      <c r="U134" s="80"/>
      <c r="V134" s="80"/>
      <c r="W134" s="80"/>
      <c r="X134" s="80"/>
      <c r="Y134" s="80"/>
      <c r="Z134" s="80"/>
      <c r="AA134" s="80"/>
    </row>
    <row r="135" spans="1:27" x14ac:dyDescent="0.25">
      <c r="A135" s="80"/>
      <c r="B135" s="80"/>
      <c r="C135" s="80"/>
      <c r="D135" s="80"/>
      <c r="E135" s="80"/>
      <c r="F135" s="80"/>
      <c r="G135" s="80"/>
      <c r="H135" s="80"/>
      <c r="I135" s="80"/>
      <c r="J135" s="80"/>
      <c r="K135" s="80"/>
      <c r="L135" s="80"/>
      <c r="M135" s="80"/>
      <c r="N135" s="80"/>
      <c r="O135" s="80"/>
      <c r="P135" s="80"/>
      <c r="Q135" s="80"/>
      <c r="R135" s="80"/>
      <c r="S135" s="80"/>
      <c r="T135" s="80"/>
      <c r="U135" s="80"/>
      <c r="V135" s="80"/>
      <c r="W135" s="80"/>
      <c r="X135" s="80"/>
      <c r="Y135" s="80"/>
      <c r="Z135" s="80"/>
      <c r="AA135" s="80"/>
    </row>
    <row r="136" spans="1:27" x14ac:dyDescent="0.25">
      <c r="A136" s="80"/>
      <c r="B136" s="80"/>
      <c r="C136" s="80"/>
      <c r="D136" s="80"/>
      <c r="E136" s="80"/>
      <c r="F136" s="80"/>
      <c r="G136" s="80"/>
      <c r="H136" s="80"/>
      <c r="I136" s="80"/>
      <c r="J136" s="80"/>
      <c r="K136" s="80"/>
      <c r="L136" s="80"/>
      <c r="M136" s="80"/>
      <c r="N136" s="80"/>
      <c r="O136" s="80"/>
      <c r="P136" s="80"/>
      <c r="Q136" s="80"/>
      <c r="R136" s="80"/>
      <c r="S136" s="80"/>
      <c r="T136" s="80"/>
      <c r="U136" s="80"/>
      <c r="V136" s="80"/>
      <c r="W136" s="80"/>
      <c r="X136" s="80"/>
      <c r="Y136" s="80"/>
      <c r="Z136" s="80"/>
      <c r="AA136" s="80"/>
    </row>
    <row r="137" spans="1:27" x14ac:dyDescent="0.25">
      <c r="A137" s="80"/>
      <c r="B137" s="80"/>
      <c r="C137" s="80"/>
      <c r="D137" s="80"/>
      <c r="E137" s="80"/>
      <c r="F137" s="80"/>
      <c r="G137" s="80"/>
      <c r="H137" s="80"/>
      <c r="I137" s="80"/>
      <c r="J137" s="80"/>
      <c r="K137" s="80"/>
      <c r="L137" s="80"/>
      <c r="M137" s="80"/>
      <c r="N137" s="80"/>
      <c r="O137" s="80"/>
      <c r="P137" s="80"/>
      <c r="Q137" s="80"/>
      <c r="R137" s="80"/>
      <c r="S137" s="80"/>
      <c r="T137" s="80"/>
      <c r="U137" s="80"/>
      <c r="V137" s="80"/>
      <c r="W137" s="80"/>
      <c r="X137" s="80"/>
      <c r="Y137" s="80"/>
      <c r="Z137" s="80"/>
      <c r="AA137" s="80"/>
    </row>
    <row r="138" spans="1:27" x14ac:dyDescent="0.25">
      <c r="A138" s="80"/>
      <c r="B138" s="80"/>
      <c r="C138" s="80"/>
      <c r="D138" s="80"/>
      <c r="E138" s="80"/>
      <c r="F138" s="80"/>
      <c r="G138" s="80"/>
      <c r="H138" s="80"/>
      <c r="I138" s="80"/>
      <c r="J138" s="80"/>
      <c r="K138" s="80"/>
      <c r="L138" s="80"/>
      <c r="M138" s="80"/>
      <c r="N138" s="80"/>
      <c r="O138" s="80"/>
      <c r="P138" s="80"/>
      <c r="Q138" s="80"/>
      <c r="R138" s="80"/>
      <c r="S138" s="80"/>
      <c r="T138" s="80"/>
      <c r="U138" s="80"/>
      <c r="V138" s="80"/>
      <c r="W138" s="80"/>
      <c r="X138" s="80"/>
      <c r="Y138" s="80"/>
      <c r="Z138" s="80"/>
      <c r="AA138" s="80"/>
    </row>
    <row r="139" spans="1:27" x14ac:dyDescent="0.25">
      <c r="A139" s="80"/>
      <c r="B139" s="80"/>
      <c r="C139" s="80"/>
      <c r="D139" s="80"/>
      <c r="E139" s="80"/>
      <c r="F139" s="80"/>
      <c r="G139" s="80"/>
      <c r="H139" s="80"/>
      <c r="I139" s="80"/>
      <c r="J139" s="80"/>
      <c r="K139" s="80"/>
      <c r="L139" s="80"/>
      <c r="M139" s="80"/>
      <c r="N139" s="80"/>
      <c r="O139" s="80"/>
      <c r="P139" s="80"/>
      <c r="Q139" s="80"/>
      <c r="R139" s="80"/>
      <c r="S139" s="80"/>
      <c r="T139" s="80"/>
      <c r="U139" s="80"/>
      <c r="V139" s="80"/>
      <c r="W139" s="80"/>
      <c r="X139" s="80"/>
      <c r="Y139" s="80"/>
      <c r="Z139" s="80"/>
      <c r="AA139" s="80"/>
    </row>
    <row r="140" spans="1:27" x14ac:dyDescent="0.25">
      <c r="A140" s="80"/>
      <c r="B140" s="80"/>
      <c r="C140" s="80"/>
      <c r="D140" s="80"/>
      <c r="E140" s="80"/>
      <c r="F140" s="80"/>
      <c r="G140" s="80"/>
      <c r="H140" s="80"/>
      <c r="I140" s="80"/>
      <c r="J140" s="80"/>
      <c r="K140" s="80"/>
      <c r="L140" s="80"/>
      <c r="M140" s="80"/>
      <c r="N140" s="80"/>
      <c r="O140" s="80"/>
      <c r="P140" s="80"/>
      <c r="Q140" s="80"/>
      <c r="R140" s="80"/>
      <c r="S140" s="80"/>
      <c r="T140" s="80"/>
      <c r="U140" s="80"/>
      <c r="V140" s="80"/>
      <c r="W140" s="80"/>
      <c r="X140" s="80"/>
      <c r="Y140" s="80"/>
      <c r="Z140" s="80"/>
      <c r="AA140" s="80"/>
    </row>
    <row r="141" spans="1:27" x14ac:dyDescent="0.25">
      <c r="A141" s="80"/>
      <c r="B141" s="80"/>
      <c r="C141" s="80"/>
      <c r="D141" s="80"/>
      <c r="E141" s="80"/>
      <c r="F141" s="80"/>
      <c r="G141" s="80"/>
      <c r="H141" s="80"/>
      <c r="I141" s="80"/>
      <c r="J141" s="80"/>
      <c r="K141" s="80"/>
      <c r="L141" s="80"/>
      <c r="M141" s="80"/>
      <c r="N141" s="80"/>
      <c r="O141" s="80"/>
      <c r="P141" s="80"/>
      <c r="Q141" s="80"/>
      <c r="R141" s="80"/>
      <c r="S141" s="80"/>
      <c r="T141" s="80"/>
      <c r="U141" s="80"/>
      <c r="V141" s="80"/>
      <c r="W141" s="80"/>
      <c r="X141" s="80"/>
      <c r="Y141" s="80"/>
      <c r="Z141" s="80"/>
      <c r="AA141" s="80"/>
    </row>
    <row r="142" spans="1:27" x14ac:dyDescent="0.25">
      <c r="A142" s="80"/>
      <c r="B142" s="80"/>
      <c r="C142" s="80"/>
      <c r="D142" s="80"/>
      <c r="E142" s="80"/>
      <c r="F142" s="80"/>
      <c r="G142" s="80"/>
      <c r="H142" s="80"/>
      <c r="I142" s="80"/>
      <c r="J142" s="80"/>
      <c r="K142" s="80"/>
      <c r="L142" s="80"/>
      <c r="M142" s="80"/>
      <c r="N142" s="80"/>
      <c r="O142" s="80"/>
      <c r="P142" s="80"/>
      <c r="Q142" s="80"/>
      <c r="R142" s="80"/>
      <c r="S142" s="80"/>
      <c r="T142" s="80"/>
      <c r="U142" s="80"/>
      <c r="V142" s="80"/>
      <c r="W142" s="80"/>
      <c r="X142" s="80"/>
      <c r="Y142" s="80"/>
      <c r="Z142" s="80"/>
      <c r="AA142" s="80"/>
    </row>
    <row r="143" spans="1:27" x14ac:dyDescent="0.25">
      <c r="A143" s="80"/>
      <c r="B143" s="80"/>
      <c r="C143" s="80"/>
      <c r="D143" s="80"/>
      <c r="E143" s="80"/>
      <c r="F143" s="80"/>
      <c r="G143" s="80"/>
      <c r="H143" s="80"/>
      <c r="I143" s="80"/>
      <c r="J143" s="80"/>
      <c r="K143" s="80"/>
      <c r="L143" s="80"/>
      <c r="M143" s="80"/>
      <c r="N143" s="80"/>
      <c r="O143" s="80"/>
      <c r="P143" s="80"/>
      <c r="Q143" s="80"/>
      <c r="R143" s="80"/>
      <c r="S143" s="80"/>
      <c r="T143" s="80"/>
      <c r="U143" s="80"/>
      <c r="V143" s="80"/>
      <c r="W143" s="80"/>
      <c r="X143" s="80"/>
      <c r="Y143" s="80"/>
      <c r="Z143" s="80"/>
      <c r="AA143" s="80"/>
    </row>
    <row r="144" spans="1:27" x14ac:dyDescent="0.25">
      <c r="A144" s="80"/>
      <c r="B144" s="80"/>
      <c r="C144" s="80"/>
      <c r="D144" s="80"/>
      <c r="E144" s="80"/>
      <c r="F144" s="80"/>
      <c r="G144" s="80"/>
      <c r="H144" s="80"/>
      <c r="I144" s="80"/>
      <c r="J144" s="80"/>
      <c r="K144" s="80"/>
      <c r="L144" s="80"/>
      <c r="M144" s="80"/>
      <c r="N144" s="80"/>
      <c r="O144" s="80"/>
      <c r="P144" s="80"/>
      <c r="Q144" s="80"/>
      <c r="R144" s="80"/>
      <c r="S144" s="80"/>
      <c r="T144" s="80"/>
      <c r="U144" s="80"/>
      <c r="V144" s="80"/>
      <c r="W144" s="80"/>
      <c r="X144" s="80"/>
      <c r="Y144" s="80"/>
      <c r="Z144" s="80"/>
      <c r="AA144" s="80"/>
    </row>
    <row r="145" spans="1:27" x14ac:dyDescent="0.25">
      <c r="A145" s="80"/>
      <c r="B145" s="80"/>
      <c r="C145" s="80"/>
      <c r="D145" s="80"/>
      <c r="E145" s="80"/>
      <c r="F145" s="80"/>
      <c r="G145" s="80"/>
      <c r="H145" s="80"/>
      <c r="I145" s="80"/>
      <c r="J145" s="80"/>
      <c r="K145" s="80"/>
      <c r="L145" s="80"/>
      <c r="M145" s="80"/>
      <c r="N145" s="80"/>
      <c r="O145" s="80"/>
      <c r="P145" s="80"/>
      <c r="Q145" s="80"/>
      <c r="R145" s="80"/>
      <c r="S145" s="80"/>
      <c r="T145" s="80"/>
      <c r="U145" s="80"/>
      <c r="V145" s="80"/>
      <c r="W145" s="80"/>
      <c r="X145" s="80"/>
      <c r="Y145" s="80"/>
      <c r="Z145" s="80"/>
      <c r="AA145" s="80"/>
    </row>
    <row r="146" spans="1:27" x14ac:dyDescent="0.25">
      <c r="A146" s="80"/>
      <c r="B146" s="80"/>
      <c r="C146" s="80"/>
      <c r="D146" s="80"/>
      <c r="E146" s="80"/>
      <c r="F146" s="80"/>
      <c r="G146" s="80"/>
      <c r="H146" s="80"/>
      <c r="I146" s="80"/>
      <c r="J146" s="80"/>
      <c r="K146" s="80"/>
      <c r="L146" s="80"/>
      <c r="M146" s="80"/>
      <c r="N146" s="80"/>
      <c r="O146" s="80"/>
      <c r="P146" s="80"/>
      <c r="Q146" s="80"/>
      <c r="R146" s="80"/>
      <c r="S146" s="80"/>
      <c r="T146" s="80"/>
      <c r="U146" s="80"/>
      <c r="V146" s="80"/>
      <c r="W146" s="80"/>
      <c r="X146" s="80"/>
      <c r="Y146" s="80"/>
      <c r="Z146" s="80"/>
      <c r="AA146" s="80"/>
    </row>
    <row r="147" spans="1:27" x14ac:dyDescent="0.25">
      <c r="A147" s="80"/>
      <c r="B147" s="80"/>
      <c r="C147" s="80"/>
      <c r="D147" s="80"/>
      <c r="E147" s="80"/>
      <c r="F147" s="80"/>
      <c r="G147" s="80"/>
      <c r="H147" s="80"/>
      <c r="I147" s="80"/>
      <c r="J147" s="80"/>
      <c r="K147" s="80"/>
      <c r="L147" s="80"/>
      <c r="M147" s="80"/>
      <c r="N147" s="80"/>
      <c r="O147" s="80"/>
      <c r="P147" s="80"/>
      <c r="Q147" s="80"/>
      <c r="R147" s="80"/>
      <c r="S147" s="80"/>
      <c r="T147" s="80"/>
      <c r="U147" s="80"/>
      <c r="V147" s="80"/>
      <c r="W147" s="80"/>
      <c r="X147" s="80"/>
      <c r="Y147" s="80"/>
      <c r="Z147" s="80"/>
      <c r="AA147" s="80"/>
    </row>
    <row r="148" spans="1:27" x14ac:dyDescent="0.25">
      <c r="A148" s="80"/>
      <c r="B148" s="80"/>
      <c r="C148" s="80"/>
      <c r="D148" s="80"/>
      <c r="E148" s="80"/>
      <c r="F148" s="80"/>
      <c r="G148" s="80"/>
      <c r="H148" s="80"/>
      <c r="I148" s="80"/>
      <c r="J148" s="80"/>
      <c r="K148" s="80"/>
      <c r="L148" s="80"/>
      <c r="M148" s="80"/>
      <c r="N148" s="80"/>
      <c r="O148" s="80"/>
      <c r="P148" s="80"/>
      <c r="Q148" s="80"/>
      <c r="R148" s="80"/>
      <c r="S148" s="80"/>
      <c r="T148" s="80"/>
      <c r="U148" s="80"/>
      <c r="V148" s="80"/>
      <c r="W148" s="80"/>
      <c r="X148" s="80"/>
      <c r="Y148" s="80"/>
      <c r="Z148" s="80"/>
      <c r="AA148" s="80"/>
    </row>
    <row r="149" spans="1:27" x14ac:dyDescent="0.25">
      <c r="A149" s="80"/>
      <c r="B149" s="80"/>
      <c r="C149" s="80"/>
      <c r="D149" s="80"/>
      <c r="E149" s="80"/>
      <c r="F149" s="80"/>
      <c r="G149" s="80"/>
      <c r="H149" s="80"/>
      <c r="I149" s="80"/>
      <c r="J149" s="80"/>
      <c r="K149" s="80"/>
      <c r="L149" s="80"/>
      <c r="M149" s="80"/>
      <c r="N149" s="80"/>
      <c r="O149" s="80"/>
      <c r="P149" s="80"/>
      <c r="Q149" s="80"/>
      <c r="R149" s="80"/>
      <c r="S149" s="80"/>
      <c r="T149" s="80"/>
      <c r="U149" s="80"/>
      <c r="V149" s="80"/>
      <c r="W149" s="80"/>
      <c r="X149" s="80"/>
      <c r="Y149" s="80"/>
      <c r="Z149" s="80"/>
      <c r="AA149" s="80"/>
    </row>
    <row r="150" spans="1:27" x14ac:dyDescent="0.25">
      <c r="A150" s="80"/>
      <c r="B150" s="80"/>
      <c r="C150" s="80"/>
      <c r="D150" s="80"/>
      <c r="E150" s="80"/>
      <c r="F150" s="80"/>
      <c r="G150" s="80"/>
      <c r="H150" s="80"/>
      <c r="I150" s="80"/>
      <c r="J150" s="80"/>
      <c r="K150" s="80"/>
      <c r="L150" s="80"/>
      <c r="M150" s="80"/>
      <c r="N150" s="80"/>
      <c r="O150" s="80"/>
      <c r="P150" s="80"/>
      <c r="Q150" s="80"/>
      <c r="R150" s="80"/>
      <c r="S150" s="80"/>
      <c r="T150" s="80"/>
      <c r="U150" s="80"/>
      <c r="V150" s="80"/>
      <c r="W150" s="80"/>
      <c r="X150" s="80"/>
      <c r="Y150" s="80"/>
      <c r="Z150" s="80"/>
      <c r="AA150" s="80"/>
    </row>
    <row r="151" spans="1:27" x14ac:dyDescent="0.25">
      <c r="A151" s="80"/>
      <c r="B151" s="80"/>
      <c r="C151" s="80"/>
      <c r="D151" s="80"/>
      <c r="E151" s="80"/>
      <c r="F151" s="80"/>
      <c r="G151" s="80"/>
      <c r="H151" s="80"/>
      <c r="I151" s="80"/>
      <c r="J151" s="80"/>
      <c r="K151" s="80"/>
      <c r="L151" s="80"/>
      <c r="M151" s="80"/>
      <c r="N151" s="80"/>
      <c r="O151" s="80"/>
      <c r="P151" s="80"/>
      <c r="Q151" s="80"/>
      <c r="R151" s="80"/>
      <c r="S151" s="80"/>
      <c r="T151" s="80"/>
      <c r="U151" s="80"/>
      <c r="V151" s="80"/>
      <c r="W151" s="80"/>
      <c r="X151" s="80"/>
      <c r="Y151" s="80"/>
      <c r="Z151" s="80"/>
      <c r="AA151" s="80"/>
    </row>
    <row r="152" spans="1:27" x14ac:dyDescent="0.25">
      <c r="A152" s="80"/>
      <c r="B152" s="80"/>
      <c r="C152" s="80"/>
      <c r="D152" s="80"/>
      <c r="E152" s="80"/>
      <c r="F152" s="80"/>
      <c r="G152" s="80"/>
      <c r="H152" s="80"/>
      <c r="I152" s="80"/>
      <c r="J152" s="80"/>
      <c r="K152" s="80"/>
      <c r="L152" s="80"/>
      <c r="M152" s="80"/>
      <c r="N152" s="80"/>
      <c r="O152" s="80"/>
      <c r="P152" s="80"/>
      <c r="Q152" s="80"/>
      <c r="R152" s="80"/>
      <c r="S152" s="80"/>
      <c r="T152" s="80"/>
      <c r="U152" s="80"/>
      <c r="V152" s="80"/>
      <c r="W152" s="80"/>
      <c r="X152" s="80"/>
      <c r="Y152" s="80"/>
      <c r="Z152" s="80"/>
      <c r="AA152" s="80"/>
    </row>
    <row r="153" spans="1:27" x14ac:dyDescent="0.25">
      <c r="A153" s="80"/>
      <c r="B153" s="80"/>
      <c r="C153" s="80"/>
      <c r="D153" s="80"/>
      <c r="E153" s="80"/>
      <c r="F153" s="80"/>
      <c r="G153" s="80"/>
      <c r="H153" s="80"/>
      <c r="I153" s="80"/>
      <c r="J153" s="80"/>
      <c r="K153" s="80"/>
      <c r="L153" s="80"/>
      <c r="M153" s="80"/>
      <c r="N153" s="80"/>
      <c r="O153" s="80"/>
      <c r="P153" s="80"/>
      <c r="Q153" s="80"/>
      <c r="R153" s="80"/>
      <c r="S153" s="80"/>
      <c r="T153" s="80"/>
      <c r="U153" s="80"/>
      <c r="V153" s="80"/>
      <c r="W153" s="80"/>
      <c r="X153" s="80"/>
      <c r="Y153" s="80"/>
      <c r="Z153" s="80"/>
      <c r="AA153" s="80"/>
    </row>
    <row r="154" spans="1:27" x14ac:dyDescent="0.25">
      <c r="A154" s="80"/>
      <c r="B154" s="80"/>
      <c r="C154" s="80"/>
      <c r="D154" s="80"/>
      <c r="E154" s="80"/>
      <c r="F154" s="80"/>
      <c r="G154" s="80"/>
      <c r="H154" s="80"/>
      <c r="I154" s="80"/>
      <c r="J154" s="80"/>
      <c r="K154" s="80"/>
      <c r="L154" s="80"/>
      <c r="M154" s="80"/>
      <c r="N154" s="80"/>
      <c r="O154" s="80"/>
      <c r="P154" s="80"/>
      <c r="Q154" s="80"/>
      <c r="R154" s="80"/>
      <c r="S154" s="80"/>
      <c r="T154" s="80"/>
      <c r="U154" s="80"/>
      <c r="V154" s="80"/>
      <c r="W154" s="80"/>
      <c r="X154" s="80"/>
      <c r="Y154" s="80"/>
      <c r="Z154" s="80"/>
      <c r="AA154" s="80"/>
    </row>
    <row r="155" spans="1:27" x14ac:dyDescent="0.25">
      <c r="A155" s="80"/>
      <c r="B155" s="80"/>
      <c r="C155" s="80"/>
      <c r="D155" s="80"/>
      <c r="E155" s="80"/>
      <c r="F155" s="80"/>
      <c r="G155" s="80"/>
      <c r="H155" s="80"/>
      <c r="I155" s="80"/>
      <c r="J155" s="80"/>
      <c r="K155" s="80"/>
      <c r="L155" s="80"/>
      <c r="M155" s="80"/>
      <c r="N155" s="80"/>
      <c r="O155" s="80"/>
      <c r="P155" s="80"/>
      <c r="Q155" s="80"/>
      <c r="R155" s="80"/>
      <c r="S155" s="80"/>
      <c r="T155" s="80"/>
      <c r="U155" s="80"/>
      <c r="V155" s="80"/>
      <c r="W155" s="80"/>
      <c r="X155" s="80"/>
      <c r="Y155" s="80"/>
      <c r="Z155" s="80"/>
      <c r="AA155" s="80"/>
    </row>
    <row r="156" spans="1:27" x14ac:dyDescent="0.25">
      <c r="A156" s="80"/>
      <c r="B156" s="80"/>
      <c r="C156" s="80"/>
      <c r="D156" s="80"/>
      <c r="E156" s="80"/>
      <c r="F156" s="80"/>
      <c r="G156" s="80"/>
      <c r="H156" s="80"/>
      <c r="I156" s="80"/>
      <c r="J156" s="80"/>
      <c r="K156" s="80"/>
      <c r="L156" s="80"/>
      <c r="M156" s="80"/>
      <c r="N156" s="80"/>
      <c r="O156" s="80"/>
      <c r="P156" s="80"/>
      <c r="Q156" s="80"/>
      <c r="R156" s="80"/>
      <c r="S156" s="80"/>
      <c r="T156" s="80"/>
      <c r="U156" s="80"/>
      <c r="V156" s="80"/>
      <c r="W156" s="80"/>
      <c r="X156" s="80"/>
      <c r="Y156" s="80"/>
      <c r="Z156" s="80"/>
      <c r="AA156" s="80"/>
    </row>
    <row r="157" spans="1:27" x14ac:dyDescent="0.25">
      <c r="A157" s="80"/>
      <c r="B157" s="80"/>
      <c r="C157" s="80"/>
      <c r="D157" s="80"/>
      <c r="E157" s="80"/>
      <c r="F157" s="80"/>
      <c r="G157" s="80"/>
      <c r="H157" s="80"/>
      <c r="I157" s="80"/>
      <c r="J157" s="80"/>
      <c r="K157" s="80"/>
      <c r="L157" s="80"/>
      <c r="M157" s="80"/>
      <c r="N157" s="80"/>
      <c r="O157" s="80"/>
      <c r="P157" s="80"/>
      <c r="Q157" s="80"/>
      <c r="R157" s="80"/>
      <c r="S157" s="80"/>
      <c r="T157" s="80"/>
      <c r="U157" s="80"/>
      <c r="V157" s="80"/>
      <c r="W157" s="80"/>
      <c r="X157" s="80"/>
      <c r="Y157" s="80"/>
      <c r="Z157" s="80"/>
      <c r="AA157" s="80"/>
    </row>
    <row r="158" spans="1:27" x14ac:dyDescent="0.25">
      <c r="A158" s="80"/>
      <c r="B158" s="80"/>
      <c r="C158" s="80"/>
      <c r="D158" s="80"/>
      <c r="E158" s="80"/>
      <c r="F158" s="80"/>
      <c r="G158" s="80"/>
      <c r="H158" s="80"/>
      <c r="I158" s="80"/>
      <c r="J158" s="80"/>
      <c r="K158" s="80"/>
      <c r="L158" s="80"/>
      <c r="M158" s="80"/>
      <c r="N158" s="80"/>
      <c r="O158" s="80"/>
      <c r="P158" s="80"/>
      <c r="Q158" s="80"/>
      <c r="R158" s="80"/>
      <c r="S158" s="80"/>
      <c r="T158" s="80"/>
      <c r="U158" s="80"/>
      <c r="V158" s="80"/>
      <c r="W158" s="80"/>
      <c r="X158" s="80"/>
      <c r="Y158" s="80"/>
      <c r="Z158" s="80"/>
      <c r="AA158" s="80"/>
    </row>
    <row r="159" spans="1:27" x14ac:dyDescent="0.25">
      <c r="A159" s="80"/>
      <c r="B159" s="80"/>
      <c r="C159" s="80"/>
      <c r="D159" s="80"/>
      <c r="E159" s="80"/>
      <c r="F159" s="80"/>
      <c r="G159" s="80"/>
      <c r="H159" s="80"/>
      <c r="I159" s="80"/>
      <c r="J159" s="80"/>
      <c r="K159" s="80"/>
      <c r="L159" s="80"/>
      <c r="M159" s="80"/>
      <c r="N159" s="80"/>
      <c r="O159" s="80"/>
      <c r="P159" s="80"/>
      <c r="Q159" s="80"/>
      <c r="R159" s="80"/>
      <c r="S159" s="80"/>
      <c r="T159" s="80"/>
      <c r="U159" s="80"/>
      <c r="V159" s="80"/>
      <c r="W159" s="80"/>
      <c r="X159" s="80"/>
      <c r="Y159" s="80"/>
      <c r="Z159" s="80"/>
      <c r="AA159" s="80"/>
    </row>
    <row r="160" spans="1:27" x14ac:dyDescent="0.25">
      <c r="A160" s="80"/>
      <c r="B160" s="80"/>
      <c r="C160" s="80"/>
      <c r="D160" s="80"/>
      <c r="E160" s="80"/>
      <c r="F160" s="80"/>
      <c r="G160" s="80"/>
      <c r="H160" s="80"/>
      <c r="I160" s="80"/>
      <c r="J160" s="80"/>
      <c r="K160" s="80"/>
      <c r="L160" s="80"/>
      <c r="M160" s="80"/>
      <c r="N160" s="80"/>
      <c r="O160" s="80"/>
      <c r="P160" s="80"/>
      <c r="Q160" s="80"/>
      <c r="R160" s="80"/>
      <c r="S160" s="80"/>
      <c r="T160" s="80"/>
      <c r="U160" s="80"/>
      <c r="V160" s="80"/>
      <c r="W160" s="80"/>
      <c r="X160" s="80"/>
      <c r="Y160" s="80"/>
      <c r="Z160" s="80"/>
      <c r="AA160" s="80"/>
    </row>
  </sheetData>
  <mergeCells count="111">
    <mergeCell ref="A68:F68"/>
    <mergeCell ref="G68:L72"/>
    <mergeCell ref="A69:F69"/>
    <mergeCell ref="A70:F70"/>
    <mergeCell ref="A71:F71"/>
    <mergeCell ref="A72:F72"/>
    <mergeCell ref="G61:L61"/>
    <mergeCell ref="A59:F59"/>
    <mergeCell ref="G59:L59"/>
    <mergeCell ref="A60:F60"/>
    <mergeCell ref="G60:L60"/>
    <mergeCell ref="A61:F61"/>
    <mergeCell ref="A65:F65"/>
    <mergeCell ref="G65:L65"/>
    <mergeCell ref="A66:F66"/>
    <mergeCell ref="G66:L66"/>
    <mergeCell ref="A67:F67"/>
    <mergeCell ref="G67:L67"/>
    <mergeCell ref="A62:F62"/>
    <mergeCell ref="G62:L62"/>
    <mergeCell ref="A63:F63"/>
    <mergeCell ref="G63:L63"/>
    <mergeCell ref="A64:F64"/>
    <mergeCell ref="G64:L64"/>
    <mergeCell ref="A56:F56"/>
    <mergeCell ref="G56:L56"/>
    <mergeCell ref="A57:F57"/>
    <mergeCell ref="G57:L57"/>
    <mergeCell ref="A58:F58"/>
    <mergeCell ref="G58:L58"/>
    <mergeCell ref="A53:F53"/>
    <mergeCell ref="G53:L53"/>
    <mergeCell ref="A54:F54"/>
    <mergeCell ref="G54:L54"/>
    <mergeCell ref="A55:F55"/>
    <mergeCell ref="G55:L55"/>
    <mergeCell ref="A50:F50"/>
    <mergeCell ref="G50:L50"/>
    <mergeCell ref="A51:F51"/>
    <mergeCell ref="G51:L51"/>
    <mergeCell ref="A52:F52"/>
    <mergeCell ref="G52:L52"/>
    <mergeCell ref="G47:L47"/>
    <mergeCell ref="G48:L48"/>
    <mergeCell ref="G49:L49"/>
    <mergeCell ref="A47:F47"/>
    <mergeCell ref="A48:F48"/>
    <mergeCell ref="A49:F49"/>
    <mergeCell ref="G44:L44"/>
    <mergeCell ref="G46:L46"/>
    <mergeCell ref="A44:F44"/>
    <mergeCell ref="A45:F45"/>
    <mergeCell ref="G45:L45"/>
    <mergeCell ref="A46:F46"/>
    <mergeCell ref="A41:F41"/>
    <mergeCell ref="G41:L41"/>
    <mergeCell ref="A42:F42"/>
    <mergeCell ref="G42:L42"/>
    <mergeCell ref="A43:F43"/>
    <mergeCell ref="G43:L43"/>
    <mergeCell ref="A38:F38"/>
    <mergeCell ref="G38:L38"/>
    <mergeCell ref="A39:F39"/>
    <mergeCell ref="G39:L39"/>
    <mergeCell ref="A40:F40"/>
    <mergeCell ref="G40:L40"/>
    <mergeCell ref="A35:F35"/>
    <mergeCell ref="G35:L35"/>
    <mergeCell ref="A36:F36"/>
    <mergeCell ref="G36:L36"/>
    <mergeCell ref="A37:F37"/>
    <mergeCell ref="G37:L37"/>
    <mergeCell ref="A32:F32"/>
    <mergeCell ref="G32:L32"/>
    <mergeCell ref="A33:F33"/>
    <mergeCell ref="G33:L33"/>
    <mergeCell ref="A34:F34"/>
    <mergeCell ref="G34:L34"/>
    <mergeCell ref="A29:F29"/>
    <mergeCell ref="G29:L29"/>
    <mergeCell ref="A30:F30"/>
    <mergeCell ref="G30:L30"/>
    <mergeCell ref="A31:F31"/>
    <mergeCell ref="G31:L31"/>
    <mergeCell ref="A26:F26"/>
    <mergeCell ref="G26:L26"/>
    <mergeCell ref="A27:F27"/>
    <mergeCell ref="G27:L27"/>
    <mergeCell ref="A28:F28"/>
    <mergeCell ref="G28:L28"/>
    <mergeCell ref="A22:F22"/>
    <mergeCell ref="G22:L22"/>
    <mergeCell ref="A23:F23"/>
    <mergeCell ref="G23:L23"/>
    <mergeCell ref="A24:F24"/>
    <mergeCell ref="G24:L24"/>
    <mergeCell ref="A25:F25"/>
    <mergeCell ref="G25:L25"/>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A10" workbookViewId="0">
      <selection activeCell="C23" sqref="C23"/>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30.28515625"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6" t="s">
        <v>545</v>
      </c>
      <c r="C4" s="86"/>
      <c r="D4" s="86"/>
      <c r="E4" s="86"/>
      <c r="F4" s="86"/>
      <c r="G4" s="86"/>
      <c r="H4" s="86"/>
      <c r="I4" s="86"/>
      <c r="J4" s="86"/>
      <c r="K4" s="86"/>
      <c r="L4" s="86"/>
      <c r="M4" s="86"/>
      <c r="N4" s="86"/>
      <c r="O4" s="86"/>
      <c r="P4" s="86"/>
      <c r="Q4" s="86"/>
      <c r="R4" s="86"/>
      <c r="S4" s="86"/>
      <c r="T4" s="86"/>
    </row>
    <row r="6" spans="1:20" s="1" customFormat="1" ht="18.75" x14ac:dyDescent="0.3">
      <c r="A6" s="87" t="s">
        <v>3</v>
      </c>
      <c r="B6" s="87"/>
      <c r="C6" s="87"/>
      <c r="D6" s="87"/>
      <c r="E6" s="87"/>
      <c r="F6" s="87"/>
      <c r="G6" s="87"/>
      <c r="H6" s="87"/>
      <c r="I6" s="87"/>
      <c r="J6" s="87"/>
      <c r="K6" s="87"/>
      <c r="L6" s="87"/>
      <c r="M6" s="87"/>
      <c r="N6" s="87"/>
      <c r="O6" s="87"/>
      <c r="P6" s="87"/>
      <c r="Q6" s="87"/>
      <c r="R6" s="87"/>
      <c r="S6" s="87"/>
      <c r="T6" s="87"/>
    </row>
    <row r="8" spans="1:20" s="1" customFormat="1" x14ac:dyDescent="0.25">
      <c r="A8" s="86" t="s">
        <v>4</v>
      </c>
      <c r="B8" s="86"/>
      <c r="C8" s="86"/>
      <c r="D8" s="86"/>
      <c r="E8" s="86"/>
      <c r="F8" s="86"/>
      <c r="G8" s="86"/>
      <c r="H8" s="86"/>
      <c r="I8" s="86"/>
      <c r="J8" s="86"/>
      <c r="K8" s="86"/>
      <c r="L8" s="86"/>
      <c r="M8" s="86"/>
      <c r="N8" s="86"/>
      <c r="O8" s="86"/>
      <c r="P8" s="86"/>
      <c r="Q8" s="86"/>
      <c r="R8" s="86"/>
      <c r="S8" s="86"/>
      <c r="T8" s="86"/>
    </row>
    <row r="9" spans="1:20" s="1" customFormat="1" x14ac:dyDescent="0.25">
      <c r="A9" s="84" t="s">
        <v>5</v>
      </c>
      <c r="B9" s="84"/>
      <c r="C9" s="84"/>
      <c r="D9" s="84"/>
      <c r="E9" s="84"/>
      <c r="F9" s="84"/>
      <c r="G9" s="84"/>
      <c r="H9" s="84"/>
      <c r="I9" s="84"/>
      <c r="J9" s="84"/>
      <c r="K9" s="84"/>
      <c r="L9" s="84"/>
      <c r="M9" s="84"/>
      <c r="N9" s="84"/>
      <c r="O9" s="84"/>
      <c r="P9" s="84"/>
      <c r="Q9" s="84"/>
      <c r="R9" s="84"/>
      <c r="S9" s="84"/>
      <c r="T9" s="84"/>
    </row>
    <row r="11" spans="1:20" s="1" customFormat="1" x14ac:dyDescent="0.25">
      <c r="A11" s="86" t="str">
        <f>'1. паспорт местоположение '!A12:C12</f>
        <v>K_009-55-2-01.32-1863</v>
      </c>
      <c r="B11" s="86"/>
      <c r="C11" s="86"/>
      <c r="D11" s="86"/>
      <c r="E11" s="86"/>
      <c r="F11" s="86"/>
      <c r="G11" s="86"/>
      <c r="H11" s="86"/>
      <c r="I11" s="86"/>
      <c r="J11" s="86"/>
      <c r="K11" s="86"/>
      <c r="L11" s="86"/>
      <c r="M11" s="86"/>
      <c r="N11" s="86"/>
      <c r="O11" s="86"/>
      <c r="P11" s="86"/>
      <c r="Q11" s="86"/>
      <c r="R11" s="86"/>
      <c r="S11" s="86"/>
      <c r="T11" s="86"/>
    </row>
    <row r="12" spans="1:20" s="1" customFormat="1" x14ac:dyDescent="0.25">
      <c r="A12" s="84" t="s">
        <v>6</v>
      </c>
      <c r="B12" s="84"/>
      <c r="C12" s="84"/>
      <c r="D12" s="84"/>
      <c r="E12" s="84"/>
      <c r="F12" s="84"/>
      <c r="G12" s="84"/>
      <c r="H12" s="84"/>
      <c r="I12" s="84"/>
      <c r="J12" s="84"/>
      <c r="K12" s="84"/>
      <c r="L12" s="84"/>
      <c r="M12" s="84"/>
      <c r="N12" s="84"/>
      <c r="O12" s="84"/>
      <c r="P12" s="84"/>
      <c r="Q12" s="84"/>
      <c r="R12" s="84"/>
      <c r="S12" s="84"/>
      <c r="T12" s="84"/>
    </row>
    <row r="14" spans="1:20" s="1" customFormat="1" x14ac:dyDescent="0.25">
      <c r="A14" s="88" t="str">
        <f>'1. паспорт местоположение '!A15:C15</f>
        <v>Строительство в части ответвления ВЛ 10 кВ яч.508Д, 523Д ПС «Зеленец» протяженностью 1,63 км с установкой разъединителей (2 шт.), заменой трансформаторов тока яч.508Д, 523Д ПС «Зеленец» (2 шт.) и вырубкой древесно-кустарниковой растительности (1,07 га) в с. Зеленец Сыктывдинского района Республики Коми (Птицефабрика Зеленецкая, ОАО Дог. № 56-01025Ю/18 от 17.05.18)</v>
      </c>
      <c r="B14" s="88"/>
      <c r="C14" s="88"/>
      <c r="D14" s="88"/>
      <c r="E14" s="88"/>
      <c r="F14" s="88"/>
      <c r="G14" s="88"/>
      <c r="H14" s="88"/>
      <c r="I14" s="88"/>
      <c r="J14" s="88"/>
      <c r="K14" s="88"/>
      <c r="L14" s="88"/>
      <c r="M14" s="88"/>
      <c r="N14" s="88"/>
      <c r="O14" s="88"/>
      <c r="P14" s="88"/>
      <c r="Q14" s="88"/>
      <c r="R14" s="88"/>
      <c r="S14" s="88"/>
      <c r="T14" s="88"/>
    </row>
    <row r="15" spans="1:20" s="1" customFormat="1" x14ac:dyDescent="0.25">
      <c r="A15" s="84" t="s">
        <v>7</v>
      </c>
      <c r="B15" s="84"/>
      <c r="C15" s="84"/>
      <c r="D15" s="84"/>
      <c r="E15" s="84"/>
      <c r="F15" s="84"/>
      <c r="G15" s="84"/>
      <c r="H15" s="84"/>
      <c r="I15" s="84"/>
      <c r="J15" s="84"/>
      <c r="K15" s="84"/>
      <c r="L15" s="84"/>
      <c r="M15" s="84"/>
      <c r="N15" s="84"/>
      <c r="O15" s="84"/>
      <c r="P15" s="84"/>
      <c r="Q15" s="84"/>
      <c r="R15" s="84"/>
      <c r="S15" s="84"/>
      <c r="T15" s="84"/>
    </row>
    <row r="16" spans="1:20" ht="18.75" x14ac:dyDescent="0.3">
      <c r="B16" s="89" t="s">
        <v>37</v>
      </c>
      <c r="C16" s="89"/>
      <c r="D16" s="89"/>
      <c r="E16" s="89"/>
      <c r="F16" s="89"/>
      <c r="G16" s="89"/>
      <c r="H16" s="89"/>
      <c r="I16" s="89"/>
      <c r="J16" s="89"/>
      <c r="K16" s="89"/>
      <c r="L16" s="89"/>
      <c r="M16" s="89"/>
      <c r="N16" s="89"/>
      <c r="O16" s="89"/>
      <c r="P16" s="89"/>
      <c r="Q16" s="89"/>
      <c r="R16" s="89"/>
      <c r="S16" s="89"/>
      <c r="T16" s="89"/>
    </row>
    <row r="18" spans="1:20" s="1" customFormat="1" ht="15.75" customHeight="1" x14ac:dyDescent="0.25">
      <c r="A18" s="52"/>
      <c r="B18" s="90" t="s">
        <v>9</v>
      </c>
      <c r="C18" s="90" t="s">
        <v>38</v>
      </c>
      <c r="D18" s="90" t="s">
        <v>39</v>
      </c>
      <c r="E18" s="90" t="s">
        <v>40</v>
      </c>
      <c r="F18" s="90" t="s">
        <v>41</v>
      </c>
      <c r="G18" s="90" t="s">
        <v>42</v>
      </c>
      <c r="H18" s="90" t="s">
        <v>43</v>
      </c>
      <c r="I18" s="90" t="s">
        <v>44</v>
      </c>
      <c r="J18" s="90" t="s">
        <v>45</v>
      </c>
      <c r="K18" s="90" t="s">
        <v>46</v>
      </c>
      <c r="L18" s="90" t="s">
        <v>47</v>
      </c>
      <c r="M18" s="90" t="s">
        <v>48</v>
      </c>
      <c r="N18" s="90" t="s">
        <v>49</v>
      </c>
      <c r="O18" s="90" t="s">
        <v>50</v>
      </c>
      <c r="P18" s="90" t="s">
        <v>51</v>
      </c>
      <c r="Q18" s="90" t="s">
        <v>52</v>
      </c>
      <c r="R18" s="92" t="s">
        <v>477</v>
      </c>
      <c r="S18" s="92"/>
      <c r="T18" s="90" t="s">
        <v>53</v>
      </c>
    </row>
    <row r="19" spans="1:20" s="1" customFormat="1" ht="141.75" x14ac:dyDescent="0.25">
      <c r="A19" s="52"/>
      <c r="B19" s="91"/>
      <c r="C19" s="91"/>
      <c r="D19" s="91"/>
      <c r="E19" s="91"/>
      <c r="F19" s="91"/>
      <c r="G19" s="91"/>
      <c r="H19" s="91"/>
      <c r="I19" s="91"/>
      <c r="J19" s="91"/>
      <c r="K19" s="91"/>
      <c r="L19" s="91"/>
      <c r="M19" s="91"/>
      <c r="N19" s="91"/>
      <c r="O19" s="91"/>
      <c r="P19" s="91"/>
      <c r="Q19" s="91"/>
      <c r="R19" s="53" t="s">
        <v>54</v>
      </c>
      <c r="S19" s="53" t="s">
        <v>478</v>
      </c>
      <c r="T19" s="91"/>
    </row>
    <row r="20" spans="1:20" s="7" customFormat="1" x14ac:dyDescent="0.25">
      <c r="A20" s="52"/>
      <c r="B20" s="54">
        <v>1</v>
      </c>
      <c r="C20" s="54">
        <v>2</v>
      </c>
      <c r="D20" s="54">
        <v>3</v>
      </c>
      <c r="E20" s="54">
        <v>4</v>
      </c>
      <c r="F20" s="54">
        <v>5</v>
      </c>
      <c r="G20" s="54">
        <v>6</v>
      </c>
      <c r="H20" s="54">
        <v>7</v>
      </c>
      <c r="I20" s="54">
        <v>8</v>
      </c>
      <c r="J20" s="54">
        <v>9</v>
      </c>
      <c r="K20" s="54">
        <v>10</v>
      </c>
      <c r="L20" s="54">
        <v>11</v>
      </c>
      <c r="M20" s="54">
        <v>12</v>
      </c>
      <c r="N20" s="54">
        <v>13</v>
      </c>
      <c r="O20" s="54">
        <v>14</v>
      </c>
      <c r="P20" s="54">
        <v>15</v>
      </c>
      <c r="Q20" s="54">
        <v>16</v>
      </c>
      <c r="R20" s="54">
        <v>17</v>
      </c>
      <c r="S20" s="54">
        <v>18</v>
      </c>
      <c r="T20" s="54">
        <v>19</v>
      </c>
    </row>
    <row r="21" spans="1:20" ht="94.5" x14ac:dyDescent="0.25">
      <c r="A21" s="52"/>
      <c r="B21" s="55">
        <v>1</v>
      </c>
      <c r="C21" s="56" t="s">
        <v>479</v>
      </c>
      <c r="D21" s="56" t="s">
        <v>480</v>
      </c>
      <c r="E21" s="56" t="s">
        <v>442</v>
      </c>
      <c r="F21" s="56" t="s">
        <v>481</v>
      </c>
      <c r="G21" s="56" t="s">
        <v>482</v>
      </c>
      <c r="H21" s="56" t="s">
        <v>483</v>
      </c>
      <c r="I21" s="57">
        <v>3.25</v>
      </c>
      <c r="J21" s="55">
        <v>0</v>
      </c>
      <c r="K21" s="57">
        <v>3.25</v>
      </c>
      <c r="L21" s="56" t="s">
        <v>484</v>
      </c>
      <c r="M21" s="56" t="s">
        <v>485</v>
      </c>
      <c r="N21" s="56" t="s">
        <v>416</v>
      </c>
      <c r="O21" s="56" t="s">
        <v>416</v>
      </c>
      <c r="P21" s="56" t="s">
        <v>416</v>
      </c>
      <c r="Q21" s="56" t="s">
        <v>416</v>
      </c>
      <c r="R21" s="56" t="s">
        <v>486</v>
      </c>
      <c r="S21" s="56" t="s">
        <v>416</v>
      </c>
      <c r="T21" s="58">
        <v>6.9889564200000001</v>
      </c>
    </row>
  </sheetData>
  <mergeCells count="27">
    <mergeCell ref="L18:L19"/>
    <mergeCell ref="M18:M19"/>
    <mergeCell ref="N18:N19"/>
    <mergeCell ref="O18:O19"/>
    <mergeCell ref="P18:P19"/>
    <mergeCell ref="A12:T12"/>
    <mergeCell ref="B4:T4"/>
    <mergeCell ref="A6:T6"/>
    <mergeCell ref="A8:T8"/>
    <mergeCell ref="A9:T9"/>
    <mergeCell ref="A11:T11"/>
    <mergeCell ref="A14:T14"/>
    <mergeCell ref="A15:T15"/>
    <mergeCell ref="B16:T16"/>
    <mergeCell ref="Q18:Q19"/>
    <mergeCell ref="R18:S18"/>
    <mergeCell ref="T18:T19"/>
    <mergeCell ref="B18:B19"/>
    <mergeCell ref="C18:C19"/>
    <mergeCell ref="D18:D19"/>
    <mergeCell ref="E18:E19"/>
    <mergeCell ref="F18:F19"/>
    <mergeCell ref="G18:G19"/>
    <mergeCell ref="H18:H19"/>
    <mergeCell ref="I18:I19"/>
    <mergeCell ref="J18:J19"/>
    <mergeCell ref="K18:K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3" workbookViewId="0">
      <selection activeCell="C10" sqref="C10"/>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6" t="s">
        <v>545</v>
      </c>
      <c r="C4" s="86"/>
      <c r="D4" s="86"/>
      <c r="E4" s="86"/>
      <c r="F4" s="86"/>
      <c r="G4" s="86"/>
      <c r="H4" s="86"/>
      <c r="I4" s="86"/>
      <c r="J4" s="86"/>
      <c r="K4" s="86"/>
      <c r="L4" s="86"/>
      <c r="M4" s="86"/>
      <c r="N4" s="86"/>
      <c r="O4" s="86"/>
      <c r="P4" s="86"/>
      <c r="Q4" s="86"/>
      <c r="R4" s="86"/>
      <c r="S4" s="86"/>
      <c r="T4" s="86"/>
    </row>
    <row r="6" spans="1:20" s="1" customFormat="1" ht="18.75" x14ac:dyDescent="0.3">
      <c r="A6" s="87" t="s">
        <v>3</v>
      </c>
      <c r="B6" s="87"/>
      <c r="C6" s="87"/>
      <c r="D6" s="87"/>
      <c r="E6" s="87"/>
      <c r="F6" s="87"/>
      <c r="G6" s="87"/>
      <c r="H6" s="87"/>
      <c r="I6" s="87"/>
      <c r="J6" s="87"/>
      <c r="K6" s="87"/>
      <c r="L6" s="87"/>
      <c r="M6" s="87"/>
      <c r="N6" s="87"/>
      <c r="O6" s="87"/>
      <c r="P6" s="87"/>
      <c r="Q6" s="87"/>
      <c r="R6" s="87"/>
      <c r="S6" s="87"/>
      <c r="T6" s="87"/>
    </row>
    <row r="8" spans="1:20" s="1" customFormat="1" ht="15.75" x14ac:dyDescent="0.25">
      <c r="A8" s="86" t="s">
        <v>4</v>
      </c>
      <c r="B8" s="86"/>
      <c r="C8" s="86"/>
      <c r="D8" s="86"/>
      <c r="E8" s="86"/>
      <c r="F8" s="86"/>
      <c r="G8" s="86"/>
      <c r="H8" s="86"/>
      <c r="I8" s="86"/>
      <c r="J8" s="86"/>
      <c r="K8" s="86"/>
      <c r="L8" s="86"/>
      <c r="M8" s="86"/>
      <c r="N8" s="86"/>
      <c r="O8" s="86"/>
      <c r="P8" s="86"/>
      <c r="Q8" s="86"/>
      <c r="R8" s="86"/>
      <c r="S8" s="86"/>
      <c r="T8" s="86"/>
    </row>
    <row r="9" spans="1:20" s="1" customFormat="1" ht="15.75" x14ac:dyDescent="0.25">
      <c r="A9" s="84" t="s">
        <v>5</v>
      </c>
      <c r="B9" s="84"/>
      <c r="C9" s="84"/>
      <c r="D9" s="84"/>
      <c r="E9" s="84"/>
      <c r="F9" s="84"/>
      <c r="G9" s="84"/>
      <c r="H9" s="84"/>
      <c r="I9" s="84"/>
      <c r="J9" s="84"/>
      <c r="K9" s="84"/>
      <c r="L9" s="84"/>
      <c r="M9" s="84"/>
      <c r="N9" s="84"/>
      <c r="O9" s="84"/>
      <c r="P9" s="84"/>
      <c r="Q9" s="84"/>
      <c r="R9" s="84"/>
      <c r="S9" s="84"/>
      <c r="T9" s="84"/>
    </row>
    <row r="11" spans="1:20" s="1" customFormat="1" ht="15.75" x14ac:dyDescent="0.25">
      <c r="A11" s="86" t="str">
        <f>'1. паспорт местоположение '!A12:C12</f>
        <v>K_009-55-2-01.32-1863</v>
      </c>
      <c r="B11" s="86"/>
      <c r="C11" s="86"/>
      <c r="D11" s="86"/>
      <c r="E11" s="86"/>
      <c r="F11" s="86"/>
      <c r="G11" s="86"/>
      <c r="H11" s="86"/>
      <c r="I11" s="86"/>
      <c r="J11" s="86"/>
      <c r="K11" s="86"/>
      <c r="L11" s="86"/>
      <c r="M11" s="86"/>
      <c r="N11" s="86"/>
      <c r="O11" s="86"/>
      <c r="P11" s="86"/>
      <c r="Q11" s="86"/>
      <c r="R11" s="86"/>
      <c r="S11" s="86"/>
      <c r="T11" s="86"/>
    </row>
    <row r="12" spans="1:20" s="1" customFormat="1" ht="15.75" x14ac:dyDescent="0.25">
      <c r="A12" s="84" t="s">
        <v>6</v>
      </c>
      <c r="B12" s="84"/>
      <c r="C12" s="84"/>
      <c r="D12" s="84"/>
      <c r="E12" s="84"/>
      <c r="F12" s="84"/>
      <c r="G12" s="84"/>
      <c r="H12" s="84"/>
      <c r="I12" s="84"/>
      <c r="J12" s="84"/>
      <c r="K12" s="84"/>
      <c r="L12" s="84"/>
      <c r="M12" s="84"/>
      <c r="N12" s="84"/>
      <c r="O12" s="84"/>
      <c r="P12" s="84"/>
      <c r="Q12" s="84"/>
      <c r="R12" s="84"/>
      <c r="S12" s="84"/>
      <c r="T12" s="84"/>
    </row>
    <row r="14" spans="1:20" s="1" customFormat="1" ht="15.75" x14ac:dyDescent="0.25">
      <c r="A14" s="88" t="str">
        <f>'1. паспорт местоположение '!A15:C15</f>
        <v>Строительство в части ответвления ВЛ 10 кВ яч.508Д, 523Д ПС «Зеленец» протяженностью 1,63 км с установкой разъединителей (2 шт.), заменой трансформаторов тока яч.508Д, 523Д ПС «Зеленец» (2 шт.) и вырубкой древесно-кустарниковой растительности (1,07 га) в с. Зеленец Сыктывдинского района Республики Коми (Птицефабрика Зеленецкая, ОАО Дог. № 56-01025Ю/18 от 17.05.18)</v>
      </c>
      <c r="B14" s="88"/>
      <c r="C14" s="88"/>
      <c r="D14" s="88"/>
      <c r="E14" s="88"/>
      <c r="F14" s="88"/>
      <c r="G14" s="88"/>
      <c r="H14" s="88"/>
      <c r="I14" s="88"/>
      <c r="J14" s="88"/>
      <c r="K14" s="88"/>
      <c r="L14" s="88"/>
      <c r="M14" s="88"/>
      <c r="N14" s="88"/>
      <c r="O14" s="88"/>
      <c r="P14" s="88"/>
      <c r="Q14" s="88"/>
      <c r="R14" s="88"/>
      <c r="S14" s="88"/>
      <c r="T14" s="88"/>
    </row>
    <row r="15" spans="1:20" s="1" customFormat="1" ht="15.75" x14ac:dyDescent="0.25">
      <c r="A15" s="84" t="s">
        <v>7</v>
      </c>
      <c r="B15" s="84"/>
      <c r="C15" s="84"/>
      <c r="D15" s="84"/>
      <c r="E15" s="84"/>
      <c r="F15" s="84"/>
      <c r="G15" s="84"/>
      <c r="H15" s="84"/>
      <c r="I15" s="84"/>
      <c r="J15" s="84"/>
      <c r="K15" s="84"/>
      <c r="L15" s="84"/>
      <c r="M15" s="84"/>
      <c r="N15" s="84"/>
      <c r="O15" s="84"/>
      <c r="P15" s="84"/>
      <c r="Q15" s="84"/>
      <c r="R15" s="84"/>
      <c r="S15" s="84"/>
      <c r="T15" s="84"/>
    </row>
    <row r="17" spans="1:20" s="9" customFormat="1" ht="18.75" x14ac:dyDescent="0.3">
      <c r="A17" s="85" t="s">
        <v>55</v>
      </c>
      <c r="B17" s="85"/>
      <c r="C17" s="85"/>
      <c r="D17" s="85"/>
      <c r="E17" s="85"/>
      <c r="F17" s="85"/>
      <c r="G17" s="85"/>
      <c r="H17" s="85"/>
      <c r="I17" s="85"/>
      <c r="J17" s="85"/>
      <c r="K17" s="85"/>
      <c r="L17" s="85"/>
      <c r="M17" s="85"/>
      <c r="N17" s="85"/>
      <c r="O17" s="85"/>
      <c r="P17" s="85"/>
      <c r="Q17" s="85"/>
      <c r="R17" s="85"/>
      <c r="S17" s="85"/>
      <c r="T17" s="85"/>
    </row>
    <row r="18" spans="1:20" s="1" customFormat="1" ht="15.75" x14ac:dyDescent="0.25"/>
    <row r="19" spans="1:20" s="1" customFormat="1" ht="15.75" x14ac:dyDescent="0.25">
      <c r="A19" s="93" t="s">
        <v>9</v>
      </c>
      <c r="B19" s="93" t="s">
        <v>56</v>
      </c>
      <c r="C19" s="93"/>
      <c r="D19" s="93" t="s">
        <v>57</v>
      </c>
      <c r="E19" s="93" t="s">
        <v>58</v>
      </c>
      <c r="F19" s="93"/>
      <c r="G19" s="93" t="s">
        <v>59</v>
      </c>
      <c r="H19" s="93"/>
      <c r="I19" s="93" t="s">
        <v>60</v>
      </c>
      <c r="J19" s="93"/>
      <c r="K19" s="93" t="s">
        <v>61</v>
      </c>
      <c r="L19" s="93" t="s">
        <v>62</v>
      </c>
      <c r="M19" s="93"/>
      <c r="N19" s="93" t="s">
        <v>63</v>
      </c>
      <c r="O19" s="93"/>
      <c r="P19" s="93" t="s">
        <v>64</v>
      </c>
      <c r="Q19" s="98" t="s">
        <v>65</v>
      </c>
      <c r="R19" s="98"/>
      <c r="S19" s="98" t="s">
        <v>66</v>
      </c>
      <c r="T19" s="98"/>
    </row>
    <row r="20" spans="1:20" s="1" customFormat="1" ht="94.5" x14ac:dyDescent="0.25">
      <c r="A20" s="94"/>
      <c r="B20" s="96"/>
      <c r="C20" s="97"/>
      <c r="D20" s="94"/>
      <c r="E20" s="96"/>
      <c r="F20" s="97"/>
      <c r="G20" s="96"/>
      <c r="H20" s="97"/>
      <c r="I20" s="96"/>
      <c r="J20" s="97"/>
      <c r="K20" s="95"/>
      <c r="L20" s="96"/>
      <c r="M20" s="97"/>
      <c r="N20" s="96"/>
      <c r="O20" s="97"/>
      <c r="P20" s="95"/>
      <c r="Q20" s="6" t="s">
        <v>67</v>
      </c>
      <c r="R20" s="6" t="s">
        <v>68</v>
      </c>
      <c r="S20" s="6" t="s">
        <v>69</v>
      </c>
      <c r="T20" s="6" t="s">
        <v>70</v>
      </c>
    </row>
    <row r="21" spans="1:20" s="1" customFormat="1" ht="15.75" x14ac:dyDescent="0.25">
      <c r="A21" s="95"/>
      <c r="B21" s="6" t="s">
        <v>71</v>
      </c>
      <c r="C21" s="6" t="s">
        <v>72</v>
      </c>
      <c r="D21" s="95"/>
      <c r="E21" s="6" t="s">
        <v>71</v>
      </c>
      <c r="F21" s="6" t="s">
        <v>72</v>
      </c>
      <c r="G21" s="6" t="s">
        <v>71</v>
      </c>
      <c r="H21" s="6" t="s">
        <v>72</v>
      </c>
      <c r="I21" s="6" t="s">
        <v>71</v>
      </c>
      <c r="J21" s="6" t="s">
        <v>72</v>
      </c>
      <c r="K21" s="6" t="s">
        <v>71</v>
      </c>
      <c r="L21" s="6" t="s">
        <v>71</v>
      </c>
      <c r="M21" s="6" t="s">
        <v>72</v>
      </c>
      <c r="N21" s="6" t="s">
        <v>71</v>
      </c>
      <c r="O21" s="6" t="s">
        <v>72</v>
      </c>
      <c r="P21" s="6" t="s">
        <v>71</v>
      </c>
      <c r="Q21" s="6" t="s">
        <v>71</v>
      </c>
      <c r="R21" s="6" t="s">
        <v>71</v>
      </c>
      <c r="S21" s="6" t="s">
        <v>71</v>
      </c>
      <c r="T21" s="6" t="s">
        <v>71</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A13" workbookViewId="0">
      <selection activeCell="A11" sqref="A11:T11"/>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6" t="s">
        <v>545</v>
      </c>
      <c r="C4" s="86"/>
      <c r="D4" s="86"/>
      <c r="E4" s="86"/>
      <c r="F4" s="86"/>
      <c r="G4" s="86"/>
      <c r="H4" s="86"/>
      <c r="I4" s="86"/>
      <c r="J4" s="86"/>
      <c r="K4" s="86"/>
      <c r="L4" s="86"/>
      <c r="M4" s="86"/>
      <c r="N4" s="86"/>
      <c r="O4" s="86"/>
      <c r="P4" s="86"/>
      <c r="Q4" s="86"/>
      <c r="R4" s="86"/>
      <c r="S4" s="86"/>
      <c r="T4" s="86"/>
    </row>
    <row r="6" spans="1:20" s="1" customFormat="1" ht="18.75" x14ac:dyDescent="0.3">
      <c r="A6" s="87" t="s">
        <v>3</v>
      </c>
      <c r="B6" s="87"/>
      <c r="C6" s="87"/>
      <c r="D6" s="87"/>
      <c r="E6" s="87"/>
      <c r="F6" s="87"/>
      <c r="G6" s="87"/>
      <c r="H6" s="87"/>
      <c r="I6" s="87"/>
      <c r="J6" s="87"/>
      <c r="K6" s="87"/>
      <c r="L6" s="87"/>
      <c r="M6" s="87"/>
      <c r="N6" s="87"/>
      <c r="O6" s="87"/>
      <c r="P6" s="87"/>
      <c r="Q6" s="87"/>
      <c r="R6" s="87"/>
      <c r="S6" s="87"/>
      <c r="T6" s="87"/>
    </row>
    <row r="8" spans="1:20" s="1" customFormat="1" ht="15.75" x14ac:dyDescent="0.25">
      <c r="A8" s="86" t="s">
        <v>4</v>
      </c>
      <c r="B8" s="86"/>
      <c r="C8" s="86"/>
      <c r="D8" s="86"/>
      <c r="E8" s="86"/>
      <c r="F8" s="86"/>
      <c r="G8" s="86"/>
      <c r="H8" s="86"/>
      <c r="I8" s="86"/>
      <c r="J8" s="86"/>
      <c r="K8" s="86"/>
      <c r="L8" s="86"/>
      <c r="M8" s="86"/>
      <c r="N8" s="86"/>
      <c r="O8" s="86"/>
      <c r="P8" s="86"/>
      <c r="Q8" s="86"/>
      <c r="R8" s="86"/>
      <c r="S8" s="86"/>
      <c r="T8" s="86"/>
    </row>
    <row r="9" spans="1:20" s="1" customFormat="1" ht="15.75" x14ac:dyDescent="0.25">
      <c r="A9" s="84" t="s">
        <v>5</v>
      </c>
      <c r="B9" s="84"/>
      <c r="C9" s="84"/>
      <c r="D9" s="84"/>
      <c r="E9" s="84"/>
      <c r="F9" s="84"/>
      <c r="G9" s="84"/>
      <c r="H9" s="84"/>
      <c r="I9" s="84"/>
      <c r="J9" s="84"/>
      <c r="K9" s="84"/>
      <c r="L9" s="84"/>
      <c r="M9" s="84"/>
      <c r="N9" s="84"/>
      <c r="O9" s="84"/>
      <c r="P9" s="84"/>
      <c r="Q9" s="84"/>
      <c r="R9" s="84"/>
      <c r="S9" s="84"/>
      <c r="T9" s="84"/>
    </row>
    <row r="11" spans="1:20" s="1" customFormat="1" ht="15.75" x14ac:dyDescent="0.25">
      <c r="A11" s="86" t="str">
        <f>'1. паспорт местоположение '!A12:C12</f>
        <v>K_009-55-2-01.32-1863</v>
      </c>
      <c r="B11" s="86"/>
      <c r="C11" s="86"/>
      <c r="D11" s="86"/>
      <c r="E11" s="86"/>
      <c r="F11" s="86"/>
      <c r="G11" s="86"/>
      <c r="H11" s="86"/>
      <c r="I11" s="86"/>
      <c r="J11" s="86"/>
      <c r="K11" s="86"/>
      <c r="L11" s="86"/>
      <c r="M11" s="86"/>
      <c r="N11" s="86"/>
      <c r="O11" s="86"/>
      <c r="P11" s="86"/>
      <c r="Q11" s="86"/>
      <c r="R11" s="86"/>
      <c r="S11" s="86"/>
      <c r="T11" s="86"/>
    </row>
    <row r="12" spans="1:20" s="1" customFormat="1" ht="15.75" x14ac:dyDescent="0.25">
      <c r="A12" s="84" t="s">
        <v>6</v>
      </c>
      <c r="B12" s="84"/>
      <c r="C12" s="84"/>
      <c r="D12" s="84"/>
      <c r="E12" s="84"/>
      <c r="F12" s="84"/>
      <c r="G12" s="84"/>
      <c r="H12" s="84"/>
      <c r="I12" s="84"/>
      <c r="J12" s="84"/>
      <c r="K12" s="84"/>
      <c r="L12" s="84"/>
      <c r="M12" s="84"/>
      <c r="N12" s="84"/>
      <c r="O12" s="84"/>
      <c r="P12" s="84"/>
      <c r="Q12" s="84"/>
      <c r="R12" s="84"/>
      <c r="S12" s="84"/>
      <c r="T12" s="84"/>
    </row>
    <row r="14" spans="1:20" s="1" customFormat="1" ht="15.75" x14ac:dyDescent="0.25">
      <c r="A14" s="88" t="str">
        <f>'1. паспорт местоположение '!A15:C15</f>
        <v>Строительство в части ответвления ВЛ 10 кВ яч.508Д, 523Д ПС «Зеленец» протяженностью 1,63 км с установкой разъединителей (2 шт.), заменой трансформаторов тока яч.508Д, 523Д ПС «Зеленец» (2 шт.) и вырубкой древесно-кустарниковой растительности (1,07 га) в с. Зеленец Сыктывдинского района Республики Коми (Птицефабрика Зеленецкая, ОАО Дог. № 56-01025Ю/18 от 17.05.18)</v>
      </c>
      <c r="B14" s="88"/>
      <c r="C14" s="88"/>
      <c r="D14" s="88"/>
      <c r="E14" s="88"/>
      <c r="F14" s="88"/>
      <c r="G14" s="88"/>
      <c r="H14" s="88"/>
      <c r="I14" s="88"/>
      <c r="J14" s="88"/>
      <c r="K14" s="88"/>
      <c r="L14" s="88"/>
      <c r="M14" s="88"/>
      <c r="N14" s="88"/>
      <c r="O14" s="88"/>
      <c r="P14" s="88"/>
      <c r="Q14" s="88"/>
      <c r="R14" s="88"/>
      <c r="S14" s="88"/>
      <c r="T14" s="88"/>
    </row>
    <row r="15" spans="1:20" s="1" customFormat="1" ht="15.75" x14ac:dyDescent="0.25">
      <c r="A15" s="84" t="s">
        <v>7</v>
      </c>
      <c r="B15" s="84"/>
      <c r="C15" s="84"/>
      <c r="D15" s="84"/>
      <c r="E15" s="84"/>
      <c r="F15" s="84"/>
      <c r="G15" s="84"/>
      <c r="H15" s="84"/>
      <c r="I15" s="84"/>
      <c r="J15" s="84"/>
      <c r="K15" s="84"/>
      <c r="L15" s="84"/>
      <c r="M15" s="84"/>
      <c r="N15" s="84"/>
      <c r="O15" s="84"/>
      <c r="P15" s="84"/>
      <c r="Q15" s="84"/>
      <c r="R15" s="84"/>
      <c r="S15" s="84"/>
      <c r="T15" s="84"/>
    </row>
    <row r="17" spans="1:27" s="9" customFormat="1" ht="18.75" x14ac:dyDescent="0.3">
      <c r="A17" s="85" t="s">
        <v>73</v>
      </c>
      <c r="B17" s="85"/>
      <c r="C17" s="85"/>
      <c r="D17" s="85"/>
      <c r="E17" s="85"/>
      <c r="F17" s="85"/>
      <c r="G17" s="85"/>
      <c r="H17" s="85"/>
      <c r="I17" s="85"/>
      <c r="J17" s="85"/>
      <c r="K17" s="85"/>
      <c r="L17" s="85"/>
      <c r="M17" s="85"/>
      <c r="N17" s="85"/>
      <c r="O17" s="85"/>
      <c r="P17" s="85"/>
      <c r="Q17" s="85"/>
      <c r="R17" s="85"/>
      <c r="S17" s="85"/>
      <c r="T17" s="85"/>
    </row>
    <row r="19" spans="1:27" s="1" customFormat="1" ht="15.75" x14ac:dyDescent="0.25">
      <c r="A19" s="93" t="s">
        <v>9</v>
      </c>
      <c r="B19" s="93" t="s">
        <v>74</v>
      </c>
      <c r="C19" s="93"/>
      <c r="D19" s="93" t="s">
        <v>75</v>
      </c>
      <c r="E19" s="93"/>
      <c r="F19" s="98" t="s">
        <v>47</v>
      </c>
      <c r="G19" s="98"/>
      <c r="H19" s="98"/>
      <c r="I19" s="98"/>
      <c r="J19" s="93" t="s">
        <v>76</v>
      </c>
      <c r="K19" s="93" t="s">
        <v>77</v>
      </c>
      <c r="L19" s="93"/>
      <c r="M19" s="93" t="s">
        <v>78</v>
      </c>
      <c r="N19" s="93"/>
      <c r="O19" s="93" t="s">
        <v>79</v>
      </c>
      <c r="P19" s="93"/>
      <c r="Q19" s="93" t="s">
        <v>80</v>
      </c>
      <c r="R19" s="93"/>
      <c r="S19" s="93" t="s">
        <v>81</v>
      </c>
      <c r="T19" s="93" t="s">
        <v>82</v>
      </c>
      <c r="U19" s="93" t="s">
        <v>83</v>
      </c>
      <c r="V19" s="93" t="s">
        <v>84</v>
      </c>
      <c r="W19" s="93"/>
      <c r="X19" s="98" t="s">
        <v>65</v>
      </c>
      <c r="Y19" s="98"/>
      <c r="Z19" s="98" t="s">
        <v>66</v>
      </c>
      <c r="AA19" s="98"/>
    </row>
    <row r="20" spans="1:27" s="1" customFormat="1" ht="110.25" x14ac:dyDescent="0.25">
      <c r="A20" s="94"/>
      <c r="B20" s="96"/>
      <c r="C20" s="97"/>
      <c r="D20" s="96"/>
      <c r="E20" s="97"/>
      <c r="F20" s="98" t="s">
        <v>85</v>
      </c>
      <c r="G20" s="98"/>
      <c r="H20" s="98" t="s">
        <v>86</v>
      </c>
      <c r="I20" s="98"/>
      <c r="J20" s="95"/>
      <c r="K20" s="96"/>
      <c r="L20" s="97"/>
      <c r="M20" s="96"/>
      <c r="N20" s="97"/>
      <c r="O20" s="96"/>
      <c r="P20" s="97"/>
      <c r="Q20" s="96"/>
      <c r="R20" s="97"/>
      <c r="S20" s="95"/>
      <c r="T20" s="95"/>
      <c r="U20" s="95"/>
      <c r="V20" s="96"/>
      <c r="W20" s="97"/>
      <c r="X20" s="6" t="s">
        <v>67</v>
      </c>
      <c r="Y20" s="6" t="s">
        <v>68</v>
      </c>
      <c r="Z20" s="6" t="s">
        <v>69</v>
      </c>
      <c r="AA20" s="6" t="s">
        <v>70</v>
      </c>
    </row>
    <row r="21" spans="1:27" s="1" customFormat="1" ht="15.75" x14ac:dyDescent="0.25">
      <c r="A21" s="95"/>
      <c r="B21" s="6" t="s">
        <v>71</v>
      </c>
      <c r="C21" s="6" t="s">
        <v>72</v>
      </c>
      <c r="D21" s="6" t="s">
        <v>71</v>
      </c>
      <c r="E21" s="6" t="s">
        <v>72</v>
      </c>
      <c r="F21" s="6" t="s">
        <v>71</v>
      </c>
      <c r="G21" s="6" t="s">
        <v>72</v>
      </c>
      <c r="H21" s="6" t="s">
        <v>71</v>
      </c>
      <c r="I21" s="6" t="s">
        <v>72</v>
      </c>
      <c r="J21" s="6" t="s">
        <v>71</v>
      </c>
      <c r="K21" s="6" t="s">
        <v>71</v>
      </c>
      <c r="L21" s="6" t="s">
        <v>72</v>
      </c>
      <c r="M21" s="6" t="s">
        <v>71</v>
      </c>
      <c r="N21" s="6" t="s">
        <v>72</v>
      </c>
      <c r="O21" s="6" t="s">
        <v>71</v>
      </c>
      <c r="P21" s="6" t="s">
        <v>72</v>
      </c>
      <c r="Q21" s="6" t="s">
        <v>71</v>
      </c>
      <c r="R21" s="6" t="s">
        <v>72</v>
      </c>
      <c r="S21" s="6" t="s">
        <v>71</v>
      </c>
      <c r="T21" s="6" t="s">
        <v>71</v>
      </c>
      <c r="U21" s="6" t="s">
        <v>71</v>
      </c>
      <c r="V21" s="6" t="s">
        <v>71</v>
      </c>
      <c r="W21" s="6" t="s">
        <v>72</v>
      </c>
      <c r="X21" s="6" t="s">
        <v>71</v>
      </c>
      <c r="Y21" s="6" t="s">
        <v>71</v>
      </c>
      <c r="Z21" s="6" t="s">
        <v>71</v>
      </c>
      <c r="AA21" s="6" t="s">
        <v>71</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6" workbookViewId="0">
      <selection activeCell="C24" sqref="C24"/>
    </sheetView>
  </sheetViews>
  <sheetFormatPr defaultColWidth="9" defaultRowHeight="15.75" x14ac:dyDescent="0.25"/>
  <cols>
    <col min="1" max="1" width="9" style="8" customWidth="1"/>
    <col min="2" max="2" width="56.85546875" style="1" customWidth="1"/>
    <col min="3" max="3" width="59.5703125" style="1" customWidth="1"/>
  </cols>
  <sheetData>
    <row r="1" spans="1:3" x14ac:dyDescent="0.25">
      <c r="C1" s="1" t="s">
        <v>0</v>
      </c>
    </row>
    <row r="2" spans="1:3" x14ac:dyDescent="0.25">
      <c r="C2" s="1" t="s">
        <v>1</v>
      </c>
    </row>
    <row r="3" spans="1:3" x14ac:dyDescent="0.25">
      <c r="C3" s="1" t="s">
        <v>2</v>
      </c>
    </row>
    <row r="5" spans="1:3" x14ac:dyDescent="0.25">
      <c r="A5" s="86" t="str">
        <f>'1. паспорт местоположение '!A5:C5</f>
        <v>Год раскрытия информации: 2021 год</v>
      </c>
      <c r="B5" s="86"/>
      <c r="C5" s="86"/>
    </row>
    <row r="7" spans="1:3" ht="18.75" x14ac:dyDescent="0.3">
      <c r="A7" s="87" t="s">
        <v>3</v>
      </c>
      <c r="B7" s="87"/>
      <c r="C7" s="87"/>
    </row>
    <row r="9" spans="1:3" x14ac:dyDescent="0.25">
      <c r="A9" s="86" t="s">
        <v>4</v>
      </c>
      <c r="B9" s="86"/>
      <c r="C9" s="86"/>
    </row>
    <row r="10" spans="1:3" x14ac:dyDescent="0.25">
      <c r="A10" s="84" t="s">
        <v>5</v>
      </c>
      <c r="B10" s="84"/>
      <c r="C10" s="84"/>
    </row>
    <row r="12" spans="1:3" x14ac:dyDescent="0.25">
      <c r="A12" s="86" t="str">
        <f>'1. паспорт местоположение '!A12:C12</f>
        <v>K_009-55-2-01.32-1863</v>
      </c>
      <c r="B12" s="86"/>
      <c r="C12" s="86"/>
    </row>
    <row r="13" spans="1:3" x14ac:dyDescent="0.25">
      <c r="A13" s="84" t="s">
        <v>6</v>
      </c>
      <c r="B13" s="84"/>
      <c r="C13" s="84"/>
    </row>
    <row r="15" spans="1:3" ht="66.75" customHeight="1" x14ac:dyDescent="0.25">
      <c r="A15" s="83" t="str">
        <f>'1. паспорт местоположение '!A15:C15</f>
        <v>Строительство в части ответвления ВЛ 10 кВ яч.508Д, 523Д ПС «Зеленец» протяженностью 1,63 км с установкой разъединителей (2 шт.), заменой трансформаторов тока яч.508Д, 523Д ПС «Зеленец» (2 шт.) и вырубкой древесно-кустарниковой растительности (1,07 га) в с. Зеленец Сыктывдинского района Республики Коми (Птицефабрика Зеленецкая, ОАО Дог. № 56-01025Ю/18 от 17.05.18)</v>
      </c>
      <c r="B15" s="83"/>
      <c r="C15" s="83"/>
    </row>
    <row r="16" spans="1:3" x14ac:dyDescent="0.25">
      <c r="A16" s="84" t="s">
        <v>7</v>
      </c>
      <c r="B16" s="84"/>
      <c r="C16" s="84"/>
    </row>
    <row r="18" spans="1:3" ht="18.75" x14ac:dyDescent="0.3">
      <c r="A18" s="89" t="s">
        <v>87</v>
      </c>
      <c r="B18" s="89"/>
      <c r="C18" s="89"/>
    </row>
    <row r="20" spans="1:3" x14ac:dyDescent="0.25">
      <c r="A20" s="2" t="s">
        <v>9</v>
      </c>
      <c r="B20" s="3" t="s">
        <v>10</v>
      </c>
      <c r="C20" s="3" t="s">
        <v>11</v>
      </c>
    </row>
    <row r="21" spans="1:3" ht="15.6" x14ac:dyDescent="0.3">
      <c r="A21" s="4">
        <v>1</v>
      </c>
      <c r="B21" s="4">
        <v>2</v>
      </c>
      <c r="C21" s="4">
        <v>3</v>
      </c>
    </row>
    <row r="22" spans="1:3" x14ac:dyDescent="0.25">
      <c r="A22" s="25">
        <v>1</v>
      </c>
      <c r="B22" s="36" t="s">
        <v>88</v>
      </c>
      <c r="C22" s="28" t="s">
        <v>419</v>
      </c>
    </row>
    <row r="23" spans="1:3" ht="78.75" x14ac:dyDescent="0.25">
      <c r="A23" s="25">
        <v>2</v>
      </c>
      <c r="B23" s="36" t="s">
        <v>89</v>
      </c>
      <c r="C23" s="27" t="s">
        <v>507</v>
      </c>
    </row>
    <row r="24" spans="1:3" ht="72" customHeight="1" x14ac:dyDescent="0.25">
      <c r="A24" s="25">
        <v>3</v>
      </c>
      <c r="B24" s="36" t="s">
        <v>90</v>
      </c>
      <c r="C24" s="28" t="s">
        <v>506</v>
      </c>
    </row>
    <row r="25" spans="1:3" ht="31.5" x14ac:dyDescent="0.25">
      <c r="A25" s="25">
        <v>4</v>
      </c>
      <c r="B25" s="36" t="s">
        <v>91</v>
      </c>
      <c r="C25" s="28" t="s">
        <v>451</v>
      </c>
    </row>
    <row r="26" spans="1:3" ht="31.5" x14ac:dyDescent="0.25">
      <c r="A26" s="25">
        <v>5</v>
      </c>
      <c r="B26" s="36" t="s">
        <v>92</v>
      </c>
      <c r="C26" s="28" t="s">
        <v>420</v>
      </c>
    </row>
    <row r="27" spans="1:3" ht="31.5" x14ac:dyDescent="0.25">
      <c r="A27" s="25">
        <v>6</v>
      </c>
      <c r="B27" s="36" t="s">
        <v>93</v>
      </c>
      <c r="C27" s="28" t="str">
        <f>IFERROR(TRIM(MID(INDEX('[1]Ф 24'!$ALH$6:$ALH$8000,MATCH($A$12,'[1]Ф 24'!$C$6:$C$8000,0),1),SEARCH("основани",INDEX('[1]Ф 24'!$ALH$6:$ALH$8000,MATCH($A$12,'[1]Ф 24'!$C$6:$C$8000,0),1),40)+SEARCH("включени",INDEX('[1]Ф 24'!$ALH$6:$ALH$8000,MATCH($A$12,'[1]Ф 24'!$C$6:$C$8000,0),1),40)-SEARCH("основани",INDEX('[1]Ф 24'!$ALH$6:$ALH$8000,MATCH($A$12,'[1]Ф 24'!$C$6:$C$8000,0),1),40)+10,LEN(INDEX('[1]Ф 24'!$ALH$6:$ALH$8000,MATCH($A$12,'[1]Ф 24'!$C$6:$C$8000,0),1))-SEARCH("включени",INDEX('[1]Ф 24'!$ALH$6:$ALH$8000,MATCH($A$12,'[1]Ф 24'!$C$6:$C$8000,0),1),40))),"#Ошибка!")</f>
        <v>договор ТП №56-01025Ю/18 от 17.05.2018.</v>
      </c>
    </row>
    <row r="28" spans="1:3" x14ac:dyDescent="0.25">
      <c r="A28" s="25">
        <v>7</v>
      </c>
      <c r="B28" s="36" t="s">
        <v>94</v>
      </c>
      <c r="C28" s="29">
        <v>2018</v>
      </c>
    </row>
    <row r="29" spans="1:3" x14ac:dyDescent="0.25">
      <c r="A29" s="25">
        <v>8</v>
      </c>
      <c r="B29" s="36" t="s">
        <v>95</v>
      </c>
      <c r="C29" s="29">
        <v>2020</v>
      </c>
    </row>
    <row r="30" spans="1:3" x14ac:dyDescent="0.25">
      <c r="A30" s="25">
        <v>9</v>
      </c>
      <c r="B30" s="36" t="s">
        <v>96</v>
      </c>
      <c r="C30" s="28" t="s">
        <v>450</v>
      </c>
    </row>
    <row r="31" spans="1:3" x14ac:dyDescent="0.25">
      <c r="C31" s="26"/>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6" sqref="A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86" t="str">
        <f>'1. паспорт местоположение '!A5:C5</f>
        <v>Год раскрытия информации: 2021 год</v>
      </c>
      <c r="B5" s="86"/>
      <c r="C5" s="86"/>
      <c r="D5" s="86"/>
      <c r="E5" s="86"/>
      <c r="F5" s="86"/>
      <c r="G5" s="86"/>
      <c r="H5" s="86"/>
      <c r="I5" s="86"/>
      <c r="J5" s="86"/>
      <c r="K5" s="86"/>
      <c r="L5" s="86"/>
      <c r="M5" s="86"/>
      <c r="N5" s="86"/>
      <c r="O5" s="86"/>
      <c r="P5" s="86"/>
      <c r="Q5" s="86"/>
      <c r="R5" s="86"/>
      <c r="S5" s="86"/>
      <c r="T5" s="86"/>
      <c r="U5" s="86"/>
      <c r="V5" s="86"/>
      <c r="W5" s="86"/>
      <c r="X5" s="86"/>
      <c r="Y5" s="86"/>
      <c r="Z5" s="86"/>
    </row>
    <row r="7" spans="1:26" ht="18.75" x14ac:dyDescent="0.3">
      <c r="A7" s="87" t="s">
        <v>3</v>
      </c>
      <c r="B7" s="87"/>
      <c r="C7" s="87"/>
      <c r="D7" s="87"/>
      <c r="E7" s="87"/>
      <c r="F7" s="87"/>
      <c r="G7" s="87"/>
      <c r="H7" s="87"/>
      <c r="I7" s="87"/>
      <c r="J7" s="87"/>
      <c r="K7" s="87"/>
      <c r="L7" s="87"/>
      <c r="M7" s="87"/>
      <c r="N7" s="87"/>
      <c r="O7" s="87"/>
      <c r="P7" s="87"/>
      <c r="Q7" s="87"/>
      <c r="R7" s="87"/>
      <c r="S7" s="87"/>
      <c r="T7" s="87"/>
      <c r="U7" s="87"/>
      <c r="V7" s="87"/>
      <c r="W7" s="87"/>
      <c r="X7" s="87"/>
      <c r="Y7" s="87"/>
      <c r="Z7" s="87"/>
    </row>
    <row r="9" spans="1:26" ht="15.75" x14ac:dyDescent="0.25">
      <c r="A9" s="86" t="s">
        <v>4</v>
      </c>
      <c r="B9" s="86"/>
      <c r="C9" s="86"/>
      <c r="D9" s="86"/>
      <c r="E9" s="86"/>
      <c r="F9" s="86"/>
      <c r="G9" s="86"/>
      <c r="H9" s="86"/>
      <c r="I9" s="86"/>
      <c r="J9" s="86"/>
      <c r="K9" s="86"/>
      <c r="L9" s="86"/>
      <c r="M9" s="86"/>
      <c r="N9" s="86"/>
      <c r="O9" s="86"/>
      <c r="P9" s="86"/>
      <c r="Q9" s="86"/>
      <c r="R9" s="86"/>
      <c r="S9" s="86"/>
      <c r="T9" s="86"/>
      <c r="U9" s="86"/>
      <c r="V9" s="86"/>
      <c r="W9" s="86"/>
      <c r="X9" s="86"/>
      <c r="Y9" s="86"/>
      <c r="Z9" s="86"/>
    </row>
    <row r="10" spans="1:26" ht="15.75" x14ac:dyDescent="0.25">
      <c r="A10" s="84" t="s">
        <v>5</v>
      </c>
      <c r="B10" s="84"/>
      <c r="C10" s="84"/>
      <c r="D10" s="84"/>
      <c r="E10" s="84"/>
      <c r="F10" s="84"/>
      <c r="G10" s="84"/>
      <c r="H10" s="84"/>
      <c r="I10" s="84"/>
      <c r="J10" s="84"/>
      <c r="K10" s="84"/>
      <c r="L10" s="84"/>
      <c r="M10" s="84"/>
      <c r="N10" s="84"/>
      <c r="O10" s="84"/>
      <c r="P10" s="84"/>
      <c r="Q10" s="84"/>
      <c r="R10" s="84"/>
      <c r="S10" s="84"/>
      <c r="T10" s="84"/>
      <c r="U10" s="84"/>
      <c r="V10" s="84"/>
      <c r="W10" s="84"/>
      <c r="X10" s="84"/>
      <c r="Y10" s="84"/>
      <c r="Z10" s="84"/>
    </row>
    <row r="12" spans="1:26" ht="15.75" x14ac:dyDescent="0.25">
      <c r="A12" s="86" t="str">
        <f>'1. паспорт местоположение '!A12:C12</f>
        <v>K_009-55-2-01.32-1863</v>
      </c>
      <c r="B12" s="86"/>
      <c r="C12" s="86"/>
      <c r="D12" s="86"/>
      <c r="E12" s="86"/>
      <c r="F12" s="86"/>
      <c r="G12" s="86"/>
      <c r="H12" s="86"/>
      <c r="I12" s="86"/>
      <c r="J12" s="86"/>
      <c r="K12" s="86"/>
      <c r="L12" s="86"/>
      <c r="M12" s="86"/>
      <c r="N12" s="86"/>
      <c r="O12" s="86"/>
      <c r="P12" s="86"/>
      <c r="Q12" s="86"/>
      <c r="R12" s="86"/>
      <c r="S12" s="86"/>
      <c r="T12" s="86"/>
      <c r="U12" s="86"/>
      <c r="V12" s="86"/>
      <c r="W12" s="86"/>
      <c r="X12" s="86"/>
      <c r="Y12" s="86"/>
      <c r="Z12" s="86"/>
    </row>
    <row r="13" spans="1:26" ht="15.75" x14ac:dyDescent="0.25">
      <c r="A13" s="84" t="s">
        <v>6</v>
      </c>
      <c r="B13" s="84"/>
      <c r="C13" s="84"/>
      <c r="D13" s="84"/>
      <c r="E13" s="84"/>
      <c r="F13" s="84"/>
      <c r="G13" s="84"/>
      <c r="H13" s="84"/>
      <c r="I13" s="84"/>
      <c r="J13" s="84"/>
      <c r="K13" s="84"/>
      <c r="L13" s="84"/>
      <c r="M13" s="84"/>
      <c r="N13" s="84"/>
      <c r="O13" s="84"/>
      <c r="P13" s="84"/>
      <c r="Q13" s="84"/>
      <c r="R13" s="84"/>
      <c r="S13" s="84"/>
      <c r="T13" s="84"/>
      <c r="U13" s="84"/>
      <c r="V13" s="84"/>
      <c r="W13" s="84"/>
      <c r="X13" s="84"/>
      <c r="Y13" s="84"/>
      <c r="Z13" s="84"/>
    </row>
    <row r="15" spans="1:26" ht="15.75" x14ac:dyDescent="0.25">
      <c r="A15" s="88" t="str">
        <f>'1. паспорт местоположение '!A15:C15</f>
        <v>Строительство в части ответвления ВЛ 10 кВ яч.508Д, 523Д ПС «Зеленец» протяженностью 1,63 км с установкой разъединителей (2 шт.), заменой трансформаторов тока яч.508Д, 523Д ПС «Зеленец» (2 шт.) и вырубкой древесно-кустарниковой растительности (1,07 га) в с. Зеленец Сыктывдинского района Республики Коми (Птицефабрика Зеленецкая, ОАО Дог. № 56-01025Ю/18 от 17.05.18)</v>
      </c>
      <c r="B15" s="88"/>
      <c r="C15" s="88"/>
      <c r="D15" s="88"/>
      <c r="E15" s="88"/>
      <c r="F15" s="88"/>
      <c r="G15" s="88"/>
      <c r="H15" s="88"/>
      <c r="I15" s="88"/>
      <c r="J15" s="88"/>
      <c r="K15" s="88"/>
      <c r="L15" s="88"/>
      <c r="M15" s="88"/>
      <c r="N15" s="88"/>
      <c r="O15" s="88"/>
      <c r="P15" s="88"/>
      <c r="Q15" s="88"/>
      <c r="R15" s="88"/>
      <c r="S15" s="88"/>
      <c r="T15" s="88"/>
      <c r="U15" s="88"/>
      <c r="V15" s="88"/>
      <c r="W15" s="88"/>
      <c r="X15" s="88"/>
      <c r="Y15" s="88"/>
      <c r="Z15" s="88"/>
    </row>
    <row r="16" spans="1:26" ht="15.75" x14ac:dyDescent="0.25">
      <c r="A16" s="84" t="s">
        <v>7</v>
      </c>
      <c r="B16" s="84"/>
      <c r="C16" s="84"/>
      <c r="D16" s="84"/>
      <c r="E16" s="84"/>
      <c r="F16" s="84"/>
      <c r="G16" s="84"/>
      <c r="H16" s="84"/>
      <c r="I16" s="84"/>
      <c r="J16" s="84"/>
      <c r="K16" s="84"/>
      <c r="L16" s="84"/>
      <c r="M16" s="84"/>
      <c r="N16" s="84"/>
      <c r="O16" s="84"/>
      <c r="P16" s="84"/>
      <c r="Q16" s="84"/>
      <c r="R16" s="84"/>
      <c r="S16" s="84"/>
      <c r="T16" s="84"/>
      <c r="U16" s="84"/>
      <c r="V16" s="84"/>
      <c r="W16" s="84"/>
      <c r="X16" s="84"/>
      <c r="Y16" s="84"/>
      <c r="Z16" s="84"/>
    </row>
    <row r="17" spans="1:26" s="12" customFormat="1" ht="15.75" x14ac:dyDescent="0.25">
      <c r="A17" s="11" t="s">
        <v>97</v>
      </c>
    </row>
    <row r="18" spans="1:26" s="13" customFormat="1" ht="15.75" x14ac:dyDescent="0.25">
      <c r="A18" s="99" t="s">
        <v>98</v>
      </c>
      <c r="B18" s="99"/>
      <c r="C18" s="99"/>
      <c r="D18" s="99"/>
      <c r="E18" s="99"/>
      <c r="F18" s="99"/>
      <c r="G18" s="99"/>
      <c r="H18" s="99"/>
      <c r="I18" s="99"/>
      <c r="J18" s="99"/>
      <c r="K18" s="99"/>
      <c r="L18" s="99"/>
      <c r="M18" s="99"/>
      <c r="N18" s="99" t="s">
        <v>99</v>
      </c>
      <c r="O18" s="99"/>
      <c r="P18" s="99"/>
      <c r="Q18" s="99"/>
      <c r="R18" s="99"/>
      <c r="S18" s="99"/>
      <c r="T18" s="99"/>
      <c r="U18" s="99"/>
      <c r="V18" s="99"/>
      <c r="W18" s="99"/>
      <c r="X18" s="99"/>
      <c r="Y18" s="99"/>
      <c r="Z18" s="99"/>
    </row>
    <row r="19" spans="1:26" s="13" customFormat="1" ht="220.5" x14ac:dyDescent="0.25">
      <c r="A19" s="2" t="s">
        <v>100</v>
      </c>
      <c r="B19" s="2" t="s">
        <v>101</v>
      </c>
      <c r="C19" s="2" t="s">
        <v>102</v>
      </c>
      <c r="D19" s="2" t="s">
        <v>103</v>
      </c>
      <c r="E19" s="2" t="s">
        <v>104</v>
      </c>
      <c r="F19" s="2" t="s">
        <v>105</v>
      </c>
      <c r="G19" s="2" t="s">
        <v>106</v>
      </c>
      <c r="H19" s="2" t="s">
        <v>107</v>
      </c>
      <c r="I19" s="2" t="s">
        <v>108</v>
      </c>
      <c r="J19" s="2" t="s">
        <v>109</v>
      </c>
      <c r="K19" s="2" t="s">
        <v>110</v>
      </c>
      <c r="L19" s="2" t="s">
        <v>111</v>
      </c>
      <c r="M19" s="2" t="s">
        <v>112</v>
      </c>
      <c r="N19" s="2" t="s">
        <v>113</v>
      </c>
      <c r="O19" s="2" t="s">
        <v>114</v>
      </c>
      <c r="P19" s="2" t="s">
        <v>115</v>
      </c>
      <c r="Q19" s="2" t="s">
        <v>116</v>
      </c>
      <c r="R19" s="2" t="s">
        <v>107</v>
      </c>
      <c r="S19" s="2" t="s">
        <v>117</v>
      </c>
      <c r="T19" s="2" t="s">
        <v>118</v>
      </c>
      <c r="U19" s="2" t="s">
        <v>119</v>
      </c>
      <c r="V19" s="2" t="s">
        <v>116</v>
      </c>
      <c r="W19" s="2" t="s">
        <v>120</v>
      </c>
      <c r="X19" s="2" t="s">
        <v>121</v>
      </c>
      <c r="Y19" s="2" t="s">
        <v>122</v>
      </c>
      <c r="Z19" s="2" t="s">
        <v>123</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6" sqref="A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124</v>
      </c>
      <c r="M1" s="1" t="s">
        <v>0</v>
      </c>
    </row>
    <row r="2" spans="1:15" ht="15.75" x14ac:dyDescent="0.25">
      <c r="C2" s="1" t="s">
        <v>124</v>
      </c>
      <c r="M2" s="1" t="s">
        <v>1</v>
      </c>
    </row>
    <row r="3" spans="1:15" ht="15.75" x14ac:dyDescent="0.25">
      <c r="C3" s="1" t="s">
        <v>124</v>
      </c>
      <c r="M3" s="1" t="s">
        <v>2</v>
      </c>
    </row>
    <row r="4" spans="1:15" ht="15" x14ac:dyDescent="0.25"/>
    <row r="5" spans="1:15" ht="15.75" x14ac:dyDescent="0.25">
      <c r="A5" s="86" t="str">
        <f>'1. паспорт местоположение '!A5:C5</f>
        <v>Год раскрытия информации: 2021 год</v>
      </c>
      <c r="B5" s="86"/>
      <c r="C5" s="86"/>
      <c r="D5" s="86"/>
      <c r="E5" s="86"/>
      <c r="F5" s="86"/>
      <c r="G5" s="86"/>
      <c r="H5" s="86"/>
      <c r="I5" s="86"/>
      <c r="J5" s="86"/>
      <c r="K5" s="86"/>
      <c r="L5" s="86"/>
      <c r="M5" s="86"/>
      <c r="N5" s="86"/>
      <c r="O5" s="86"/>
    </row>
    <row r="6" spans="1:15" ht="15" x14ac:dyDescent="0.25"/>
    <row r="7" spans="1:15" ht="18.75" x14ac:dyDescent="0.3">
      <c r="A7" s="87" t="s">
        <v>3</v>
      </c>
      <c r="B7" s="87"/>
      <c r="C7" s="87"/>
      <c r="D7" s="87"/>
      <c r="E7" s="87"/>
      <c r="F7" s="87"/>
      <c r="G7" s="87"/>
      <c r="H7" s="87"/>
      <c r="I7" s="87"/>
      <c r="J7" s="87"/>
      <c r="K7" s="87"/>
      <c r="L7" s="87"/>
      <c r="M7" s="87"/>
      <c r="N7" s="87"/>
      <c r="O7" s="87"/>
    </row>
    <row r="8" spans="1:15" ht="15" x14ac:dyDescent="0.25"/>
    <row r="9" spans="1:15" ht="15.75" x14ac:dyDescent="0.25">
      <c r="A9" s="86" t="s">
        <v>4</v>
      </c>
      <c r="B9" s="86"/>
      <c r="C9" s="86"/>
      <c r="D9" s="86"/>
      <c r="E9" s="86"/>
      <c r="F9" s="86"/>
      <c r="G9" s="86"/>
      <c r="H9" s="86"/>
      <c r="I9" s="86"/>
      <c r="J9" s="86"/>
      <c r="K9" s="86"/>
      <c r="L9" s="86"/>
      <c r="M9" s="86"/>
      <c r="N9" s="86"/>
      <c r="O9" s="86"/>
    </row>
    <row r="10" spans="1:15" ht="15.75" x14ac:dyDescent="0.25">
      <c r="A10" s="84" t="s">
        <v>5</v>
      </c>
      <c r="B10" s="84"/>
      <c r="C10" s="84"/>
      <c r="D10" s="84"/>
      <c r="E10" s="84"/>
      <c r="F10" s="84"/>
      <c r="G10" s="84"/>
      <c r="H10" s="84"/>
      <c r="I10" s="84"/>
      <c r="J10" s="84"/>
      <c r="K10" s="84"/>
      <c r="L10" s="84"/>
      <c r="M10" s="84"/>
      <c r="N10" s="84"/>
      <c r="O10" s="84"/>
    </row>
    <row r="11" spans="1:15" ht="15" x14ac:dyDescent="0.25"/>
    <row r="12" spans="1:15" ht="15.75" x14ac:dyDescent="0.25">
      <c r="A12" s="86" t="str">
        <f>'1. паспорт местоположение '!A12:C12</f>
        <v>K_009-55-2-01.32-1863</v>
      </c>
      <c r="B12" s="86"/>
      <c r="C12" s="86"/>
      <c r="D12" s="86"/>
      <c r="E12" s="86"/>
      <c r="F12" s="86"/>
      <c r="G12" s="86"/>
      <c r="H12" s="86"/>
      <c r="I12" s="86"/>
      <c r="J12" s="86"/>
      <c r="K12" s="86"/>
      <c r="L12" s="86"/>
      <c r="M12" s="86"/>
      <c r="N12" s="86"/>
      <c r="O12" s="86"/>
    </row>
    <row r="13" spans="1:15" ht="15.75" x14ac:dyDescent="0.25">
      <c r="A13" s="84" t="s">
        <v>6</v>
      </c>
      <c r="B13" s="84"/>
      <c r="C13" s="84"/>
      <c r="D13" s="84"/>
      <c r="E13" s="84"/>
      <c r="F13" s="84"/>
      <c r="G13" s="84"/>
      <c r="H13" s="84"/>
      <c r="I13" s="84"/>
      <c r="J13" s="84"/>
      <c r="K13" s="84"/>
      <c r="L13" s="84"/>
      <c r="M13" s="84"/>
      <c r="N13" s="84"/>
      <c r="O13" s="84"/>
    </row>
    <row r="14" spans="1:15" ht="15" x14ac:dyDescent="0.25"/>
    <row r="15" spans="1:15" ht="57.75" customHeight="1" x14ac:dyDescent="0.25">
      <c r="A15" s="83" t="str">
        <f>'1. паспорт местоположение '!A15:C15</f>
        <v>Строительство в части ответвления ВЛ 10 кВ яч.508Д, 523Д ПС «Зеленец» протяженностью 1,63 км с установкой разъединителей (2 шт.), заменой трансформаторов тока яч.508Д, 523Д ПС «Зеленец» (2 шт.) и вырубкой древесно-кустарниковой растительности (1,07 га) в с. Зеленец Сыктывдинского района Республики Коми (Птицефабрика Зеленецкая, ОАО Дог. № 56-01025Ю/18 от 17.05.18)</v>
      </c>
      <c r="B15" s="83"/>
      <c r="C15" s="83"/>
      <c r="D15" s="83"/>
      <c r="E15" s="83"/>
      <c r="F15" s="83"/>
      <c r="G15" s="83"/>
      <c r="H15" s="83"/>
      <c r="I15" s="83"/>
      <c r="J15" s="83"/>
      <c r="K15" s="83"/>
      <c r="L15" s="83"/>
      <c r="M15" s="83"/>
      <c r="N15" s="83"/>
      <c r="O15" s="83"/>
    </row>
    <row r="16" spans="1:15" ht="15.75" x14ac:dyDescent="0.25">
      <c r="A16" s="84" t="s">
        <v>7</v>
      </c>
      <c r="B16" s="84"/>
      <c r="C16" s="84"/>
      <c r="D16" s="84"/>
      <c r="E16" s="84"/>
      <c r="F16" s="84"/>
      <c r="G16" s="84"/>
      <c r="H16" s="84"/>
      <c r="I16" s="84"/>
      <c r="J16" s="84"/>
      <c r="K16" s="84"/>
      <c r="L16" s="84"/>
      <c r="M16" s="84"/>
      <c r="N16" s="84"/>
      <c r="O16" s="84"/>
    </row>
    <row r="17" spans="1:15" ht="15" x14ac:dyDescent="0.25"/>
    <row r="18" spans="1:15" ht="18.75" x14ac:dyDescent="0.3">
      <c r="A18" s="89" t="s">
        <v>125</v>
      </c>
      <c r="B18" s="89"/>
      <c r="C18" s="89"/>
      <c r="D18" s="89"/>
      <c r="E18" s="89"/>
      <c r="F18" s="89"/>
      <c r="G18" s="89"/>
      <c r="H18" s="89"/>
      <c r="I18" s="89"/>
      <c r="J18" s="89"/>
      <c r="K18" s="89"/>
      <c r="L18" s="89"/>
      <c r="M18" s="89"/>
      <c r="N18" s="89"/>
      <c r="O18" s="89"/>
    </row>
    <row r="19" spans="1:15" ht="15.75" x14ac:dyDescent="0.25">
      <c r="A19" s="100" t="s">
        <v>9</v>
      </c>
      <c r="B19" s="100" t="s">
        <v>126</v>
      </c>
      <c r="C19" s="100" t="s">
        <v>127</v>
      </c>
      <c r="D19" s="100" t="s">
        <v>128</v>
      </c>
      <c r="E19" s="99" t="s">
        <v>129</v>
      </c>
      <c r="F19" s="99"/>
      <c r="G19" s="99"/>
      <c r="H19" s="99"/>
      <c r="I19" s="99"/>
      <c r="J19" s="99" t="s">
        <v>130</v>
      </c>
      <c r="K19" s="99"/>
      <c r="L19" s="99"/>
      <c r="M19" s="99"/>
      <c r="N19" s="99"/>
      <c r="O19" s="99"/>
    </row>
    <row r="20" spans="1:15" ht="15.75" x14ac:dyDescent="0.25">
      <c r="A20" s="101"/>
      <c r="B20" s="101"/>
      <c r="C20" s="101"/>
      <c r="D20" s="101"/>
      <c r="E20" s="2" t="s">
        <v>131</v>
      </c>
      <c r="F20" s="2" t="s">
        <v>132</v>
      </c>
      <c r="G20" s="2" t="s">
        <v>133</v>
      </c>
      <c r="H20" s="2" t="s">
        <v>134</v>
      </c>
      <c r="I20" s="2" t="s">
        <v>135</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4" workbookViewId="0">
      <selection activeCell="A15" sqref="A15:L15"/>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1" t="s">
        <v>2</v>
      </c>
    </row>
    <row r="4" spans="1:12" ht="15.95" customHeight="1" x14ac:dyDescent="0.25"/>
    <row r="5" spans="1:12" ht="15.95" customHeight="1" x14ac:dyDescent="0.25">
      <c r="A5" s="86" t="s">
        <v>545</v>
      </c>
      <c r="B5" s="86"/>
      <c r="C5" s="86"/>
      <c r="D5" s="86"/>
      <c r="E5" s="86"/>
      <c r="F5" s="86"/>
      <c r="G5" s="86"/>
      <c r="H5" s="86"/>
      <c r="I5" s="86"/>
      <c r="J5" s="86"/>
      <c r="K5" s="86"/>
      <c r="L5" s="86"/>
    </row>
    <row r="6" spans="1:12" ht="15.95" customHeight="1" x14ac:dyDescent="0.25"/>
    <row r="7" spans="1:12" ht="18.95" customHeight="1" x14ac:dyDescent="0.3">
      <c r="A7" s="87" t="s">
        <v>3</v>
      </c>
      <c r="B7" s="87"/>
      <c r="C7" s="87"/>
      <c r="D7" s="87"/>
      <c r="E7" s="87"/>
      <c r="F7" s="87"/>
      <c r="G7" s="87"/>
      <c r="H7" s="87"/>
      <c r="I7" s="87"/>
      <c r="J7" s="87"/>
      <c r="K7" s="87"/>
      <c r="L7" s="87"/>
    </row>
    <row r="8" spans="1:12" ht="15.95" customHeight="1" x14ac:dyDescent="0.25"/>
    <row r="9" spans="1:12" ht="15.95" customHeight="1" x14ac:dyDescent="0.25">
      <c r="A9" s="86" t="s">
        <v>4</v>
      </c>
      <c r="B9" s="86"/>
      <c r="C9" s="86"/>
      <c r="D9" s="86"/>
      <c r="E9" s="86"/>
      <c r="F9" s="86"/>
      <c r="G9" s="86"/>
      <c r="H9" s="86"/>
      <c r="I9" s="86"/>
      <c r="J9" s="86"/>
      <c r="K9" s="86"/>
      <c r="L9" s="86"/>
    </row>
    <row r="10" spans="1:12" ht="15.95" customHeight="1" x14ac:dyDescent="0.25">
      <c r="A10" s="84" t="s">
        <v>5</v>
      </c>
      <c r="B10" s="84"/>
      <c r="C10" s="84"/>
      <c r="D10" s="84"/>
      <c r="E10" s="84"/>
      <c r="F10" s="84"/>
      <c r="G10" s="84"/>
      <c r="H10" s="84"/>
      <c r="I10" s="84"/>
      <c r="J10" s="84"/>
      <c r="K10" s="84"/>
      <c r="L10" s="84"/>
    </row>
    <row r="11" spans="1:12" ht="15.95" customHeight="1" x14ac:dyDescent="0.25"/>
    <row r="12" spans="1:12" ht="15.95" customHeight="1" x14ac:dyDescent="0.25">
      <c r="A12" s="86" t="s">
        <v>446</v>
      </c>
      <c r="B12" s="86"/>
      <c r="C12" s="86"/>
      <c r="D12" s="86"/>
      <c r="E12" s="86"/>
      <c r="F12" s="86"/>
      <c r="G12" s="86"/>
      <c r="H12" s="86"/>
      <c r="I12" s="86"/>
      <c r="J12" s="86"/>
      <c r="K12" s="86"/>
      <c r="L12" s="86"/>
    </row>
    <row r="13" spans="1:12" ht="15.95" customHeight="1" x14ac:dyDescent="0.25">
      <c r="A13" s="84" t="s">
        <v>6</v>
      </c>
      <c r="B13" s="84"/>
      <c r="C13" s="84"/>
      <c r="D13" s="84"/>
      <c r="E13" s="84"/>
      <c r="F13" s="84"/>
      <c r="G13" s="84"/>
      <c r="H13" s="84"/>
      <c r="I13" s="84"/>
      <c r="J13" s="84"/>
      <c r="K13" s="84"/>
      <c r="L13" s="84"/>
    </row>
    <row r="14" spans="1:12" ht="15.95" customHeight="1" x14ac:dyDescent="0.25"/>
    <row r="15" spans="1:12" ht="51.75" customHeight="1" x14ac:dyDescent="0.25">
      <c r="A15" s="124" t="str">
        <f>'1. паспорт местоположение '!A15</f>
        <v>Строительство в части ответвления ВЛ 10 кВ яч.508Д, 523Д ПС «Зеленец» протяженностью 1,63 км с установкой разъединителей (2 шт.), заменой трансформаторов тока яч.508Д, 523Д ПС «Зеленец» (2 шт.) и вырубкой древесно-кустарниковой растительности (1,07 га) в с. Зеленец Сыктывдинского района Республики Коми (Птицефабрика Зеленецкая, ОАО Дог. № 56-01025Ю/18 от 17.05.18)</v>
      </c>
      <c r="B15" s="124"/>
      <c r="C15" s="124"/>
      <c r="D15" s="124"/>
      <c r="E15" s="124"/>
      <c r="F15" s="124"/>
      <c r="G15" s="124"/>
      <c r="H15" s="124"/>
      <c r="I15" s="124"/>
      <c r="J15" s="124"/>
      <c r="K15" s="124"/>
      <c r="L15" s="124"/>
    </row>
    <row r="16" spans="1:12" ht="15.95" customHeight="1" x14ac:dyDescent="0.25">
      <c r="A16" s="84" t="s">
        <v>7</v>
      </c>
      <c r="B16" s="84"/>
      <c r="C16" s="84"/>
      <c r="D16" s="84"/>
      <c r="E16" s="84"/>
      <c r="F16" s="84"/>
      <c r="G16" s="84"/>
      <c r="H16" s="84"/>
      <c r="I16" s="84"/>
      <c r="J16" s="84"/>
      <c r="K16" s="84"/>
      <c r="L16" s="84"/>
    </row>
    <row r="17" spans="1:12" ht="15.95" customHeight="1" x14ac:dyDescent="0.25"/>
    <row r="18" spans="1:12" ht="18.95" customHeight="1" x14ac:dyDescent="0.3">
      <c r="A18" s="89" t="s">
        <v>136</v>
      </c>
      <c r="B18" s="89"/>
      <c r="C18" s="89"/>
      <c r="D18" s="89"/>
      <c r="E18" s="89"/>
      <c r="F18" s="89"/>
      <c r="G18" s="89"/>
      <c r="H18" s="89"/>
      <c r="I18" s="89"/>
      <c r="J18" s="89"/>
      <c r="K18" s="89"/>
      <c r="L18" s="89"/>
    </row>
    <row r="19" spans="1:12" ht="15.95" customHeight="1" x14ac:dyDescent="0.25"/>
    <row r="20" spans="1:12" ht="15.95" customHeight="1" thickBot="1" x14ac:dyDescent="0.3">
      <c r="A20" s="125" t="s">
        <v>137</v>
      </c>
      <c r="B20" s="125"/>
      <c r="C20" s="125"/>
      <c r="D20" s="125"/>
      <c r="E20" s="125" t="s">
        <v>138</v>
      </c>
      <c r="F20" s="125"/>
    </row>
    <row r="21" spans="1:12" ht="15.95" customHeight="1" thickBot="1" x14ac:dyDescent="0.3">
      <c r="A21" s="118" t="s">
        <v>139</v>
      </c>
      <c r="B21" s="118"/>
      <c r="C21" s="118"/>
      <c r="D21" s="118"/>
      <c r="E21" s="121">
        <v>10607522.220000001</v>
      </c>
      <c r="F21" s="121"/>
      <c r="H21" s="125" t="s">
        <v>140</v>
      </c>
      <c r="I21" s="125"/>
      <c r="J21" s="125"/>
    </row>
    <row r="22" spans="1:12" ht="15.95" customHeight="1" thickBot="1" x14ac:dyDescent="0.3">
      <c r="A22" s="115" t="s">
        <v>141</v>
      </c>
      <c r="B22" s="115"/>
      <c r="C22" s="115"/>
      <c r="D22" s="115"/>
      <c r="E22" s="119"/>
      <c r="F22" s="119"/>
      <c r="G22" s="42"/>
      <c r="H22" s="99" t="s">
        <v>142</v>
      </c>
      <c r="I22" s="99"/>
      <c r="J22" s="99"/>
      <c r="K22" s="123">
        <v>3.4975103600000002</v>
      </c>
      <c r="L22" s="123"/>
    </row>
    <row r="23" spans="1:12" ht="32.1" customHeight="1" thickBot="1" x14ac:dyDescent="0.3">
      <c r="A23" s="115" t="s">
        <v>143</v>
      </c>
      <c r="B23" s="115"/>
      <c r="C23" s="115"/>
      <c r="D23" s="115"/>
      <c r="E23" s="116">
        <v>35</v>
      </c>
      <c r="F23" s="116"/>
      <c r="G23" s="42"/>
      <c r="H23" s="99" t="s">
        <v>144</v>
      </c>
      <c r="I23" s="99"/>
      <c r="J23" s="99"/>
      <c r="K23" s="123">
        <v>3.6954560500000002</v>
      </c>
      <c r="L23" s="123"/>
    </row>
    <row r="24" spans="1:12" ht="48" customHeight="1" thickBot="1" x14ac:dyDescent="0.3">
      <c r="A24" s="117" t="s">
        <v>145</v>
      </c>
      <c r="B24" s="117"/>
      <c r="C24" s="117"/>
      <c r="D24" s="117"/>
      <c r="E24" s="116">
        <v>1</v>
      </c>
      <c r="F24" s="116"/>
      <c r="G24" s="42"/>
      <c r="H24" s="99" t="s">
        <v>146</v>
      </c>
      <c r="I24" s="99"/>
      <c r="J24" s="99"/>
      <c r="K24" s="121">
        <v>114741261.01000001</v>
      </c>
      <c r="L24" s="121"/>
    </row>
    <row r="25" spans="1:12" ht="15.95" customHeight="1" thickBot="1" x14ac:dyDescent="0.3">
      <c r="A25" s="118" t="s">
        <v>147</v>
      </c>
      <c r="B25" s="118"/>
      <c r="C25" s="118"/>
      <c r="D25" s="118"/>
      <c r="E25" s="122">
        <v>352240</v>
      </c>
      <c r="F25" s="122"/>
    </row>
    <row r="26" spans="1:12" ht="15.95" customHeight="1" thickBot="1" x14ac:dyDescent="0.3">
      <c r="A26" s="115" t="s">
        <v>148</v>
      </c>
      <c r="B26" s="115"/>
      <c r="C26" s="115"/>
      <c r="D26" s="115"/>
      <c r="E26" s="116">
        <v>99</v>
      </c>
      <c r="F26" s="116"/>
      <c r="H26" s="102" t="s">
        <v>421</v>
      </c>
      <c r="I26" s="102"/>
      <c r="J26" s="102"/>
      <c r="K26" s="102"/>
      <c r="L26" s="102"/>
    </row>
    <row r="27" spans="1:12" ht="15.95" customHeight="1" thickBot="1" x14ac:dyDescent="0.3">
      <c r="A27" s="115" t="s">
        <v>149</v>
      </c>
      <c r="B27" s="115"/>
      <c r="C27" s="115"/>
      <c r="D27" s="115"/>
      <c r="E27" s="116">
        <v>12</v>
      </c>
      <c r="F27" s="116"/>
    </row>
    <row r="28" spans="1:12" ht="32.1" customHeight="1" thickBot="1" x14ac:dyDescent="0.3">
      <c r="A28" s="115" t="s">
        <v>150</v>
      </c>
      <c r="B28" s="115"/>
      <c r="C28" s="115"/>
      <c r="D28" s="115"/>
      <c r="E28" s="119"/>
      <c r="F28" s="119"/>
    </row>
    <row r="29" spans="1:12" ht="15.95" customHeight="1" thickBot="1" x14ac:dyDescent="0.3">
      <c r="A29" s="115" t="s">
        <v>151</v>
      </c>
      <c r="B29" s="115"/>
      <c r="C29" s="115"/>
      <c r="D29" s="115"/>
      <c r="E29" s="116">
        <v>99</v>
      </c>
      <c r="F29" s="116"/>
    </row>
    <row r="30" spans="1:12" ht="15.95" customHeight="1" thickBot="1" x14ac:dyDescent="0.3">
      <c r="A30" s="115" t="s">
        <v>152</v>
      </c>
      <c r="B30" s="115"/>
      <c r="C30" s="115"/>
      <c r="D30" s="115"/>
      <c r="E30" s="116">
        <v>1</v>
      </c>
      <c r="F30" s="116"/>
    </row>
    <row r="31" spans="1:12" ht="15.95" customHeight="1" thickBot="1" x14ac:dyDescent="0.3">
      <c r="A31" s="115"/>
      <c r="B31" s="115"/>
      <c r="C31" s="115"/>
      <c r="D31" s="115"/>
      <c r="E31" s="120"/>
      <c r="F31" s="120"/>
    </row>
    <row r="32" spans="1:12" ht="15.95" customHeight="1" thickBot="1" x14ac:dyDescent="0.3">
      <c r="A32" s="117" t="s">
        <v>153</v>
      </c>
      <c r="B32" s="117"/>
      <c r="C32" s="117"/>
      <c r="D32" s="117"/>
      <c r="E32" s="116">
        <v>20</v>
      </c>
      <c r="F32" s="116"/>
    </row>
    <row r="33" spans="1:51" ht="15.95" customHeight="1" thickBot="1" x14ac:dyDescent="0.3">
      <c r="A33" s="118"/>
      <c r="B33" s="118"/>
      <c r="C33" s="118"/>
      <c r="D33" s="118"/>
      <c r="E33" s="120"/>
      <c r="F33" s="120"/>
    </row>
    <row r="34" spans="1:51" ht="15.95" customHeight="1" thickBot="1" x14ac:dyDescent="0.3">
      <c r="A34" s="115" t="s">
        <v>154</v>
      </c>
      <c r="B34" s="115"/>
      <c r="C34" s="115"/>
      <c r="D34" s="115"/>
      <c r="E34" s="119"/>
      <c r="F34" s="119"/>
    </row>
    <row r="35" spans="1:51" ht="15.95" customHeight="1" thickBot="1" x14ac:dyDescent="0.3">
      <c r="A35" s="117" t="s">
        <v>155</v>
      </c>
      <c r="B35" s="117"/>
      <c r="C35" s="117"/>
      <c r="D35" s="117"/>
      <c r="E35" s="119"/>
      <c r="F35" s="119"/>
    </row>
    <row r="36" spans="1:51" ht="15.95" customHeight="1" thickBot="1" x14ac:dyDescent="0.3">
      <c r="A36" s="118" t="s">
        <v>156</v>
      </c>
      <c r="B36" s="118"/>
      <c r="C36" s="118"/>
      <c r="D36" s="118"/>
      <c r="E36" s="116">
        <v>8</v>
      </c>
      <c r="F36" s="116"/>
    </row>
    <row r="37" spans="1:51" ht="15.95" customHeight="1" thickBot="1" x14ac:dyDescent="0.3">
      <c r="A37" s="115" t="s">
        <v>157</v>
      </c>
      <c r="B37" s="115"/>
      <c r="C37" s="115"/>
      <c r="D37" s="115"/>
      <c r="E37" s="116">
        <v>8</v>
      </c>
      <c r="F37" s="116"/>
    </row>
    <row r="38" spans="1:51" ht="15.95" customHeight="1" thickBot="1" x14ac:dyDescent="0.3">
      <c r="A38" s="115" t="s">
        <v>158</v>
      </c>
      <c r="B38" s="115"/>
      <c r="C38" s="115"/>
      <c r="D38" s="115"/>
      <c r="E38" s="116">
        <v>8</v>
      </c>
      <c r="F38" s="116"/>
    </row>
    <row r="39" spans="1:51" ht="15.95" customHeight="1" thickBot="1" x14ac:dyDescent="0.3">
      <c r="A39" s="115" t="s">
        <v>159</v>
      </c>
      <c r="B39" s="115"/>
      <c r="C39" s="115"/>
      <c r="D39" s="115"/>
      <c r="E39" s="119"/>
      <c r="F39" s="119"/>
    </row>
    <row r="40" spans="1:51" ht="15.95" customHeight="1" thickBot="1" x14ac:dyDescent="0.3">
      <c r="A40" s="115" t="s">
        <v>160</v>
      </c>
      <c r="B40" s="115"/>
      <c r="C40" s="115"/>
      <c r="D40" s="115"/>
      <c r="E40" s="116">
        <v>12</v>
      </c>
      <c r="F40" s="116"/>
    </row>
    <row r="41" spans="1:51" ht="15.95" customHeight="1" thickBot="1" x14ac:dyDescent="0.3">
      <c r="A41" s="115" t="s">
        <v>161</v>
      </c>
      <c r="B41" s="115"/>
      <c r="C41" s="115"/>
      <c r="D41" s="115"/>
      <c r="E41" s="116">
        <v>100</v>
      </c>
      <c r="F41" s="116"/>
    </row>
    <row r="42" spans="1:51" ht="15.95" customHeight="1" thickBot="1" x14ac:dyDescent="0.3">
      <c r="A42" s="117" t="s">
        <v>162</v>
      </c>
      <c r="B42" s="117"/>
      <c r="C42" s="117"/>
      <c r="D42" s="117"/>
      <c r="E42" s="116">
        <v>12</v>
      </c>
      <c r="F42" s="116"/>
    </row>
    <row r="43" spans="1:51" ht="15.95" customHeight="1" x14ac:dyDescent="0.25">
      <c r="A43" s="118" t="s">
        <v>163</v>
      </c>
      <c r="B43" s="118"/>
      <c r="C43" s="118"/>
      <c r="D43" s="118"/>
      <c r="E43" s="113" t="s">
        <v>447</v>
      </c>
      <c r="F43" s="113"/>
      <c r="G43" s="31">
        <v>2020</v>
      </c>
      <c r="H43" s="31">
        <v>2021</v>
      </c>
      <c r="I43" s="31">
        <v>2022</v>
      </c>
      <c r="J43" s="31">
        <v>2023</v>
      </c>
      <c r="K43" s="31">
        <v>2024</v>
      </c>
      <c r="L43" s="31">
        <v>2025</v>
      </c>
      <c r="M43" s="31">
        <v>2026</v>
      </c>
      <c r="N43" s="31">
        <v>2027</v>
      </c>
      <c r="O43" s="31">
        <v>2028</v>
      </c>
      <c r="P43" s="31">
        <v>2029</v>
      </c>
      <c r="Q43" s="31">
        <v>2030</v>
      </c>
      <c r="R43" s="31">
        <v>2031</v>
      </c>
      <c r="S43" s="31">
        <v>2032</v>
      </c>
      <c r="T43" s="31">
        <v>2033</v>
      </c>
      <c r="U43" s="31">
        <v>2034</v>
      </c>
      <c r="V43" s="31">
        <v>2035</v>
      </c>
      <c r="W43" s="31">
        <v>2036</v>
      </c>
      <c r="X43" s="31">
        <v>2037</v>
      </c>
      <c r="Y43" s="31">
        <v>2038</v>
      </c>
      <c r="Z43" s="31">
        <v>2039</v>
      </c>
      <c r="AA43" s="31">
        <v>2040</v>
      </c>
      <c r="AB43" s="31">
        <v>2041</v>
      </c>
      <c r="AC43" s="31">
        <v>2042</v>
      </c>
      <c r="AD43" s="31">
        <v>2043</v>
      </c>
      <c r="AE43" s="31">
        <v>2044</v>
      </c>
      <c r="AF43" s="31">
        <v>2045</v>
      </c>
      <c r="AG43" s="31">
        <v>2046</v>
      </c>
      <c r="AH43" s="31">
        <v>2047</v>
      </c>
      <c r="AI43" s="31">
        <v>2048</v>
      </c>
      <c r="AJ43" s="31">
        <v>2049</v>
      </c>
      <c r="AK43" s="31">
        <v>2050</v>
      </c>
      <c r="AL43" s="31">
        <v>2051</v>
      </c>
      <c r="AM43" s="31">
        <v>2052</v>
      </c>
      <c r="AN43" s="31">
        <v>2053</v>
      </c>
      <c r="AO43" s="31">
        <v>2054</v>
      </c>
      <c r="AP43" s="31">
        <v>2055</v>
      </c>
      <c r="AQ43" s="31">
        <v>2056</v>
      </c>
      <c r="AR43" s="31">
        <v>2057</v>
      </c>
      <c r="AS43" s="31">
        <v>2058</v>
      </c>
      <c r="AT43" s="31">
        <v>2059</v>
      </c>
      <c r="AU43" s="45"/>
      <c r="AV43" s="45"/>
      <c r="AW43" s="45"/>
      <c r="AX43" s="45"/>
      <c r="AY43" s="45" t="s">
        <v>422</v>
      </c>
    </row>
    <row r="44" spans="1:51" ht="15.95" customHeight="1" x14ac:dyDescent="0.25">
      <c r="A44" s="103" t="s">
        <v>164</v>
      </c>
      <c r="B44" s="103"/>
      <c r="C44" s="103"/>
      <c r="D44" s="103"/>
      <c r="E44" s="104"/>
      <c r="F44" s="104"/>
      <c r="G44" s="33">
        <v>3</v>
      </c>
      <c r="H44" s="32">
        <v>3.7</v>
      </c>
      <c r="I44" s="33">
        <v>4</v>
      </c>
      <c r="J44" s="33">
        <v>4</v>
      </c>
      <c r="K44" s="33">
        <v>4</v>
      </c>
      <c r="L44" s="33">
        <v>4</v>
      </c>
      <c r="M44" s="33">
        <v>4</v>
      </c>
      <c r="N44" s="33">
        <v>4</v>
      </c>
      <c r="O44" s="33">
        <v>4</v>
      </c>
      <c r="P44" s="33">
        <v>4</v>
      </c>
      <c r="Q44" s="33">
        <v>4</v>
      </c>
      <c r="R44" s="33">
        <v>4</v>
      </c>
      <c r="S44" s="33">
        <v>4</v>
      </c>
      <c r="T44" s="33">
        <v>4</v>
      </c>
      <c r="U44" s="33">
        <v>4</v>
      </c>
      <c r="V44" s="33">
        <v>4</v>
      </c>
      <c r="W44" s="33">
        <v>4</v>
      </c>
      <c r="X44" s="33">
        <v>4</v>
      </c>
      <c r="Y44" s="33">
        <v>4</v>
      </c>
      <c r="Z44" s="33">
        <v>4</v>
      </c>
      <c r="AA44" s="33">
        <v>4</v>
      </c>
      <c r="AB44" s="33">
        <v>4</v>
      </c>
      <c r="AC44" s="33">
        <v>4</v>
      </c>
      <c r="AD44" s="33">
        <v>4</v>
      </c>
      <c r="AE44" s="33">
        <v>4</v>
      </c>
      <c r="AF44" s="33">
        <v>4</v>
      </c>
      <c r="AG44" s="33">
        <v>4</v>
      </c>
      <c r="AH44" s="33">
        <v>4</v>
      </c>
      <c r="AI44" s="33">
        <v>4</v>
      </c>
      <c r="AJ44" s="33">
        <v>4</v>
      </c>
      <c r="AK44" s="44"/>
      <c r="AL44" s="44"/>
      <c r="AM44" s="44"/>
      <c r="AN44" s="44"/>
      <c r="AO44" s="44"/>
      <c r="AP44" s="44"/>
      <c r="AQ44" s="44"/>
      <c r="AR44" s="44"/>
      <c r="AS44" s="44"/>
      <c r="AT44" s="44"/>
      <c r="AU44" s="43"/>
      <c r="AV44" s="43"/>
      <c r="AW44" s="43"/>
      <c r="AX44" s="43"/>
      <c r="AY44" s="44"/>
    </row>
    <row r="45" spans="1:51" ht="15.95" customHeight="1" x14ac:dyDescent="0.25">
      <c r="A45" s="103" t="s">
        <v>165</v>
      </c>
      <c r="B45" s="103"/>
      <c r="C45" s="103"/>
      <c r="D45" s="103"/>
      <c r="E45" s="104"/>
      <c r="F45" s="104"/>
      <c r="G45" s="33">
        <v>3</v>
      </c>
      <c r="H45" s="32">
        <v>6.8</v>
      </c>
      <c r="I45" s="32">
        <v>11.1</v>
      </c>
      <c r="J45" s="32">
        <v>15.5</v>
      </c>
      <c r="K45" s="32">
        <v>20.100000000000001</v>
      </c>
      <c r="L45" s="33">
        <v>25</v>
      </c>
      <c r="M45" s="33">
        <v>30</v>
      </c>
      <c r="N45" s="32">
        <v>35.1</v>
      </c>
      <c r="O45" s="32">
        <v>40.6</v>
      </c>
      <c r="P45" s="32">
        <v>46.2</v>
      </c>
      <c r="Q45" s="33">
        <v>52</v>
      </c>
      <c r="R45" s="32">
        <v>58.1</v>
      </c>
      <c r="S45" s="32">
        <v>64.400000000000006</v>
      </c>
      <c r="T45" s="33">
        <v>71</v>
      </c>
      <c r="U45" s="32">
        <v>77.8</v>
      </c>
      <c r="V45" s="33">
        <v>85</v>
      </c>
      <c r="W45" s="32">
        <v>92.4</v>
      </c>
      <c r="X45" s="32">
        <v>100.1</v>
      </c>
      <c r="Y45" s="32">
        <v>108.1</v>
      </c>
      <c r="Z45" s="32">
        <v>116.4</v>
      </c>
      <c r="AA45" s="33">
        <v>125</v>
      </c>
      <c r="AB45" s="33">
        <v>134</v>
      </c>
      <c r="AC45" s="32">
        <v>143.4</v>
      </c>
      <c r="AD45" s="32">
        <v>153.1</v>
      </c>
      <c r="AE45" s="32">
        <v>163.30000000000001</v>
      </c>
      <c r="AF45" s="32">
        <v>173.8</v>
      </c>
      <c r="AG45" s="32">
        <v>184.7</v>
      </c>
      <c r="AH45" s="32">
        <v>196.1</v>
      </c>
      <c r="AI45" s="33">
        <v>208</v>
      </c>
      <c r="AJ45" s="32">
        <v>220.3</v>
      </c>
      <c r="AK45" s="44"/>
      <c r="AL45" s="44"/>
      <c r="AM45" s="44"/>
      <c r="AN45" s="44"/>
      <c r="AO45" s="44"/>
      <c r="AP45" s="44"/>
      <c r="AQ45" s="44"/>
      <c r="AR45" s="44"/>
      <c r="AS45" s="44"/>
      <c r="AT45" s="44"/>
      <c r="AU45" s="43"/>
      <c r="AV45" s="43"/>
      <c r="AW45" s="43"/>
      <c r="AX45" s="43"/>
      <c r="AY45" s="44"/>
    </row>
    <row r="46" spans="1:51" ht="32.1" customHeight="1" x14ac:dyDescent="0.25">
      <c r="A46" s="103" t="s">
        <v>423</v>
      </c>
      <c r="B46" s="103"/>
      <c r="C46" s="103"/>
      <c r="D46" s="103"/>
      <c r="E46" s="104"/>
      <c r="F46" s="104"/>
      <c r="G46" s="44"/>
      <c r="H46" s="44"/>
      <c r="I46" s="44"/>
      <c r="J46" s="34">
        <v>30757700</v>
      </c>
      <c r="K46" s="34">
        <v>31680400</v>
      </c>
      <c r="L46" s="34">
        <v>32630800</v>
      </c>
      <c r="M46" s="34">
        <v>33609800</v>
      </c>
      <c r="N46" s="34">
        <v>34618100</v>
      </c>
      <c r="O46" s="34">
        <v>35656600</v>
      </c>
      <c r="P46" s="34">
        <v>36726300</v>
      </c>
      <c r="Q46" s="34">
        <v>37828100</v>
      </c>
      <c r="R46" s="34">
        <v>38962900</v>
      </c>
      <c r="S46" s="34">
        <v>40131800</v>
      </c>
      <c r="T46" s="34">
        <v>41335800</v>
      </c>
      <c r="U46" s="34">
        <v>42575800</v>
      </c>
      <c r="V46" s="34">
        <v>43853100</v>
      </c>
      <c r="W46" s="34">
        <v>45168700</v>
      </c>
      <c r="X46" s="34">
        <v>46523800</v>
      </c>
      <c r="Y46" s="34">
        <v>47919500</v>
      </c>
      <c r="Z46" s="34">
        <v>49357100</v>
      </c>
      <c r="AA46" s="34">
        <v>50837800</v>
      </c>
      <c r="AB46" s="34">
        <v>52362900</v>
      </c>
      <c r="AC46" s="34">
        <v>53933800</v>
      </c>
      <c r="AD46" s="34">
        <v>55551800</v>
      </c>
      <c r="AE46" s="34">
        <v>57218400</v>
      </c>
      <c r="AF46" s="34">
        <v>58934900</v>
      </c>
      <c r="AG46" s="34">
        <v>60703000</v>
      </c>
      <c r="AH46" s="34">
        <v>62524100</v>
      </c>
      <c r="AI46" s="34">
        <v>64399800</v>
      </c>
      <c r="AJ46" s="34">
        <v>66331800</v>
      </c>
      <c r="AK46" s="44"/>
      <c r="AL46" s="44"/>
      <c r="AM46" s="44"/>
      <c r="AN46" s="44"/>
      <c r="AO46" s="44"/>
      <c r="AP46" s="44"/>
      <c r="AQ46" s="44"/>
      <c r="AR46" s="44"/>
      <c r="AS46" s="44"/>
      <c r="AT46" s="44"/>
      <c r="AU46" s="43"/>
      <c r="AV46" s="43"/>
      <c r="AW46" s="43"/>
      <c r="AX46" s="43"/>
      <c r="AY46" s="34">
        <v>1252134500</v>
      </c>
    </row>
    <row r="47" spans="1:51" ht="15.95" customHeight="1" thickBot="1" x14ac:dyDescent="0.3"/>
    <row r="48" spans="1:51" ht="15.95" customHeight="1" x14ac:dyDescent="0.25">
      <c r="A48" s="114" t="s">
        <v>166</v>
      </c>
      <c r="B48" s="114"/>
      <c r="C48" s="114"/>
      <c r="D48" s="114"/>
      <c r="E48" s="113" t="s">
        <v>447</v>
      </c>
      <c r="F48" s="113"/>
      <c r="G48" s="31">
        <v>2020</v>
      </c>
      <c r="H48" s="31">
        <v>2021</v>
      </c>
      <c r="I48" s="31">
        <v>2022</v>
      </c>
      <c r="J48" s="31">
        <v>2023</v>
      </c>
      <c r="K48" s="31">
        <v>2024</v>
      </c>
      <c r="L48" s="31">
        <v>2025</v>
      </c>
      <c r="M48" s="31">
        <v>2026</v>
      </c>
      <c r="N48" s="31">
        <v>2027</v>
      </c>
      <c r="O48" s="31">
        <v>2028</v>
      </c>
      <c r="P48" s="31">
        <v>2029</v>
      </c>
      <c r="Q48" s="31">
        <v>2030</v>
      </c>
      <c r="R48" s="31">
        <v>2031</v>
      </c>
      <c r="S48" s="31">
        <v>2032</v>
      </c>
      <c r="T48" s="31">
        <v>2033</v>
      </c>
      <c r="U48" s="31">
        <v>2034</v>
      </c>
      <c r="V48" s="31">
        <v>2035</v>
      </c>
      <c r="W48" s="31">
        <v>2036</v>
      </c>
      <c r="X48" s="31">
        <v>2037</v>
      </c>
      <c r="Y48" s="31">
        <v>2038</v>
      </c>
      <c r="Z48" s="31">
        <v>2039</v>
      </c>
      <c r="AA48" s="31">
        <v>2040</v>
      </c>
      <c r="AB48" s="31">
        <v>2041</v>
      </c>
      <c r="AC48" s="31">
        <v>2042</v>
      </c>
      <c r="AD48" s="31">
        <v>2043</v>
      </c>
      <c r="AE48" s="31">
        <v>2044</v>
      </c>
      <c r="AF48" s="31">
        <v>2045</v>
      </c>
      <c r="AG48" s="31">
        <v>2046</v>
      </c>
      <c r="AH48" s="31">
        <v>2047</v>
      </c>
      <c r="AI48" s="31">
        <v>2048</v>
      </c>
      <c r="AJ48" s="31">
        <v>2049</v>
      </c>
      <c r="AK48" s="31">
        <v>2050</v>
      </c>
      <c r="AL48" s="31">
        <v>2051</v>
      </c>
      <c r="AM48" s="31">
        <v>2052</v>
      </c>
      <c r="AN48" s="31">
        <v>2053</v>
      </c>
      <c r="AO48" s="31">
        <v>2054</v>
      </c>
      <c r="AP48" s="31">
        <v>2055</v>
      </c>
      <c r="AQ48" s="31">
        <v>2056</v>
      </c>
      <c r="AR48" s="31">
        <v>2057</v>
      </c>
      <c r="AS48" s="31">
        <v>2058</v>
      </c>
      <c r="AT48" s="31">
        <v>2059</v>
      </c>
      <c r="AU48" s="45"/>
      <c r="AV48" s="45"/>
      <c r="AW48" s="45"/>
      <c r="AX48" s="45"/>
      <c r="AY48" s="45" t="s">
        <v>422</v>
      </c>
    </row>
    <row r="49" spans="1:51" ht="15.95" customHeight="1" x14ac:dyDescent="0.25">
      <c r="A49" s="103" t="s">
        <v>167</v>
      </c>
      <c r="B49" s="103"/>
      <c r="C49" s="103"/>
      <c r="D49" s="103"/>
      <c r="E49" s="104"/>
      <c r="F49" s="10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c r="AN49" s="44"/>
      <c r="AO49" s="44"/>
      <c r="AP49" s="44"/>
      <c r="AQ49" s="44"/>
      <c r="AR49" s="44"/>
      <c r="AS49" s="44"/>
      <c r="AT49" s="44"/>
      <c r="AU49" s="43"/>
      <c r="AV49" s="43"/>
      <c r="AW49" s="43"/>
      <c r="AX49" s="43"/>
      <c r="AY49" s="44"/>
    </row>
    <row r="50" spans="1:51" ht="15.95" customHeight="1" x14ac:dyDescent="0.25">
      <c r="A50" s="103" t="s">
        <v>168</v>
      </c>
      <c r="B50" s="103"/>
      <c r="C50" s="103"/>
      <c r="D50" s="103"/>
      <c r="E50" s="104"/>
      <c r="F50" s="104"/>
      <c r="G50" s="44"/>
      <c r="H50" s="44"/>
      <c r="I50" s="44"/>
      <c r="J50" s="44"/>
      <c r="K50" s="44"/>
      <c r="L50" s="44"/>
      <c r="M50" s="44"/>
      <c r="N50" s="44"/>
      <c r="O50" s="44"/>
      <c r="P50" s="44"/>
      <c r="Q50" s="44"/>
      <c r="R50" s="44"/>
      <c r="S50" s="44"/>
      <c r="T50" s="44"/>
      <c r="U50" s="44"/>
      <c r="V50" s="44"/>
      <c r="W50" s="44"/>
      <c r="X50" s="44"/>
      <c r="Y50" s="44"/>
      <c r="Z50" s="44"/>
      <c r="AA50" s="44"/>
      <c r="AB50" s="44"/>
      <c r="AC50" s="44"/>
      <c r="AD50" s="44"/>
      <c r="AE50" s="44"/>
      <c r="AF50" s="44"/>
      <c r="AG50" s="44"/>
      <c r="AH50" s="44"/>
      <c r="AI50" s="44"/>
      <c r="AJ50" s="44"/>
      <c r="AK50" s="44"/>
      <c r="AL50" s="44"/>
      <c r="AM50" s="44"/>
      <c r="AN50" s="44"/>
      <c r="AO50" s="44"/>
      <c r="AP50" s="44"/>
      <c r="AQ50" s="44"/>
      <c r="AR50" s="44"/>
      <c r="AS50" s="44"/>
      <c r="AT50" s="44"/>
      <c r="AU50" s="43"/>
      <c r="AV50" s="43"/>
      <c r="AW50" s="43"/>
      <c r="AX50" s="43"/>
      <c r="AY50" s="44"/>
    </row>
    <row r="51" spans="1:51" ht="15.95" customHeight="1" x14ac:dyDescent="0.25">
      <c r="A51" s="103" t="s">
        <v>169</v>
      </c>
      <c r="B51" s="103"/>
      <c r="C51" s="103"/>
      <c r="D51" s="103"/>
      <c r="E51" s="104"/>
      <c r="F51" s="10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c r="AN51" s="44"/>
      <c r="AO51" s="44"/>
      <c r="AP51" s="44"/>
      <c r="AQ51" s="44"/>
      <c r="AR51" s="44"/>
      <c r="AS51" s="44"/>
      <c r="AT51" s="44"/>
      <c r="AU51" s="43"/>
      <c r="AV51" s="43"/>
      <c r="AW51" s="43"/>
      <c r="AX51" s="43"/>
      <c r="AY51" s="44"/>
    </row>
    <row r="52" spans="1:51" ht="15.95" customHeight="1" x14ac:dyDescent="0.25">
      <c r="A52" s="103" t="s">
        <v>170</v>
      </c>
      <c r="B52" s="103"/>
      <c r="C52" s="103"/>
      <c r="D52" s="103"/>
      <c r="E52" s="104"/>
      <c r="F52" s="104"/>
      <c r="G52" s="44"/>
      <c r="H52" s="44"/>
      <c r="I52" s="44"/>
      <c r="J52" s="44"/>
      <c r="K52" s="44"/>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c r="AN52" s="44"/>
      <c r="AO52" s="44"/>
      <c r="AP52" s="44"/>
      <c r="AQ52" s="44"/>
      <c r="AR52" s="44"/>
      <c r="AS52" s="44"/>
      <c r="AT52" s="44"/>
      <c r="AU52" s="43"/>
      <c r="AV52" s="43"/>
      <c r="AW52" s="43"/>
      <c r="AX52" s="43"/>
      <c r="AY52" s="44"/>
    </row>
    <row r="53" spans="1:51" ht="15.95" customHeight="1" thickBot="1" x14ac:dyDescent="0.3"/>
    <row r="54" spans="1:51" ht="15.95" customHeight="1" x14ac:dyDescent="0.25">
      <c r="A54" s="114" t="s">
        <v>171</v>
      </c>
      <c r="B54" s="114"/>
      <c r="C54" s="114"/>
      <c r="D54" s="114"/>
      <c r="E54" s="113" t="s">
        <v>447</v>
      </c>
      <c r="F54" s="113"/>
      <c r="G54" s="31">
        <v>2020</v>
      </c>
      <c r="H54" s="31">
        <v>2021</v>
      </c>
      <c r="I54" s="31">
        <v>2022</v>
      </c>
      <c r="J54" s="31">
        <v>2023</v>
      </c>
      <c r="K54" s="31">
        <v>2024</v>
      </c>
      <c r="L54" s="31">
        <v>2025</v>
      </c>
      <c r="M54" s="31">
        <v>2026</v>
      </c>
      <c r="N54" s="31">
        <v>2027</v>
      </c>
      <c r="O54" s="31">
        <v>2028</v>
      </c>
      <c r="P54" s="31">
        <v>2029</v>
      </c>
      <c r="Q54" s="31">
        <v>2030</v>
      </c>
      <c r="R54" s="31">
        <v>2031</v>
      </c>
      <c r="S54" s="31">
        <v>2032</v>
      </c>
      <c r="T54" s="31">
        <v>2033</v>
      </c>
      <c r="U54" s="31">
        <v>2034</v>
      </c>
      <c r="V54" s="31">
        <v>2035</v>
      </c>
      <c r="W54" s="31">
        <v>2036</v>
      </c>
      <c r="X54" s="31">
        <v>2037</v>
      </c>
      <c r="Y54" s="31">
        <v>2038</v>
      </c>
      <c r="Z54" s="31">
        <v>2039</v>
      </c>
      <c r="AA54" s="31">
        <v>2040</v>
      </c>
      <c r="AB54" s="31">
        <v>2041</v>
      </c>
      <c r="AC54" s="31">
        <v>2042</v>
      </c>
      <c r="AD54" s="31">
        <v>2043</v>
      </c>
      <c r="AE54" s="31">
        <v>2044</v>
      </c>
      <c r="AF54" s="31">
        <v>2045</v>
      </c>
      <c r="AG54" s="31">
        <v>2046</v>
      </c>
      <c r="AH54" s="31">
        <v>2047</v>
      </c>
      <c r="AI54" s="31">
        <v>2048</v>
      </c>
      <c r="AJ54" s="31">
        <v>2049</v>
      </c>
      <c r="AK54" s="31">
        <v>2050</v>
      </c>
      <c r="AL54" s="31">
        <v>2051</v>
      </c>
      <c r="AM54" s="31">
        <v>2052</v>
      </c>
      <c r="AN54" s="31">
        <v>2053</v>
      </c>
      <c r="AO54" s="31">
        <v>2054</v>
      </c>
      <c r="AP54" s="31">
        <v>2055</v>
      </c>
      <c r="AQ54" s="31">
        <v>2056</v>
      </c>
      <c r="AR54" s="31">
        <v>2057</v>
      </c>
      <c r="AS54" s="31">
        <v>2058</v>
      </c>
      <c r="AT54" s="31">
        <v>2059</v>
      </c>
      <c r="AU54" s="45"/>
      <c r="AV54" s="45"/>
      <c r="AW54" s="45"/>
      <c r="AX54" s="45"/>
      <c r="AY54" s="45" t="s">
        <v>422</v>
      </c>
    </row>
    <row r="55" spans="1:51" ht="32.1" customHeight="1" x14ac:dyDescent="0.25">
      <c r="A55" s="103" t="s">
        <v>172</v>
      </c>
      <c r="B55" s="103"/>
      <c r="C55" s="103"/>
      <c r="D55" s="103"/>
      <c r="E55" s="104"/>
      <c r="F55" s="104"/>
      <c r="G55" s="44"/>
      <c r="H55" s="44"/>
      <c r="I55" s="44"/>
      <c r="J55" s="34">
        <v>30757696</v>
      </c>
      <c r="K55" s="34">
        <v>31680427</v>
      </c>
      <c r="L55" s="34">
        <v>32630840</v>
      </c>
      <c r="M55" s="34">
        <v>33609765</v>
      </c>
      <c r="N55" s="34">
        <v>34618058</v>
      </c>
      <c r="O55" s="34">
        <v>35656600</v>
      </c>
      <c r="P55" s="34">
        <v>36726298</v>
      </c>
      <c r="Q55" s="34">
        <v>37828087</v>
      </c>
      <c r="R55" s="34">
        <v>38962929</v>
      </c>
      <c r="S55" s="34">
        <v>40131817</v>
      </c>
      <c r="T55" s="34">
        <v>41335772</v>
      </c>
      <c r="U55" s="34">
        <v>42575845</v>
      </c>
      <c r="V55" s="34">
        <v>43853120</v>
      </c>
      <c r="W55" s="34">
        <v>45168714</v>
      </c>
      <c r="X55" s="34">
        <v>46523775</v>
      </c>
      <c r="Y55" s="34">
        <v>47919488</v>
      </c>
      <c r="Z55" s="34">
        <v>49357073</v>
      </c>
      <c r="AA55" s="34">
        <v>50837785</v>
      </c>
      <c r="AB55" s="34">
        <v>52362919</v>
      </c>
      <c r="AC55" s="34">
        <v>53933806</v>
      </c>
      <c r="AD55" s="34">
        <v>55551820</v>
      </c>
      <c r="AE55" s="34">
        <v>57218375</v>
      </c>
      <c r="AF55" s="34">
        <v>58934926</v>
      </c>
      <c r="AG55" s="34">
        <v>60702974</v>
      </c>
      <c r="AH55" s="34">
        <v>62524063</v>
      </c>
      <c r="AI55" s="34">
        <v>64399785</v>
      </c>
      <c r="AJ55" s="34">
        <v>66331779</v>
      </c>
      <c r="AK55" s="44"/>
      <c r="AL55" s="44"/>
      <c r="AM55" s="44"/>
      <c r="AN55" s="44"/>
      <c r="AO55" s="44"/>
      <c r="AP55" s="44"/>
      <c r="AQ55" s="44"/>
      <c r="AR55" s="44"/>
      <c r="AS55" s="44"/>
      <c r="AT55" s="44"/>
      <c r="AU55" s="43"/>
      <c r="AV55" s="43"/>
      <c r="AW55" s="43"/>
      <c r="AX55" s="43"/>
      <c r="AY55" s="34">
        <v>1252134534</v>
      </c>
    </row>
    <row r="56" spans="1:51" ht="15.95" customHeight="1" x14ac:dyDescent="0.25">
      <c r="A56" s="103" t="s">
        <v>173</v>
      </c>
      <c r="B56" s="103"/>
      <c r="C56" s="103"/>
      <c r="D56" s="103"/>
      <c r="E56" s="104"/>
      <c r="F56" s="104"/>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c r="AN56" s="44"/>
      <c r="AO56" s="44"/>
      <c r="AP56" s="44"/>
      <c r="AQ56" s="44"/>
      <c r="AR56" s="44"/>
      <c r="AS56" s="44"/>
      <c r="AT56" s="44"/>
      <c r="AU56" s="43"/>
      <c r="AV56" s="43"/>
      <c r="AW56" s="43"/>
      <c r="AX56" s="43"/>
      <c r="AY56" s="44"/>
    </row>
    <row r="57" spans="1:51" ht="15.95" customHeight="1" x14ac:dyDescent="0.25">
      <c r="A57" s="103" t="s">
        <v>174</v>
      </c>
      <c r="B57" s="103"/>
      <c r="C57" s="103"/>
      <c r="D57" s="103"/>
      <c r="E57" s="104"/>
      <c r="F57" s="104"/>
      <c r="G57" s="44"/>
      <c r="H57" s="44"/>
      <c r="I57" s="44"/>
      <c r="J57" s="44"/>
      <c r="K57" s="44"/>
      <c r="L57" s="44"/>
      <c r="M57" s="44"/>
      <c r="N57" s="44"/>
      <c r="O57" s="44"/>
      <c r="P57" s="44"/>
      <c r="Q57" s="44"/>
      <c r="R57" s="44"/>
      <c r="S57" s="44"/>
      <c r="T57" s="34">
        <v>-584814</v>
      </c>
      <c r="U57" s="44"/>
      <c r="V57" s="44"/>
      <c r="W57" s="44"/>
      <c r="X57" s="44"/>
      <c r="Y57" s="44"/>
      <c r="Z57" s="44"/>
      <c r="AA57" s="44"/>
      <c r="AB57" s="44"/>
      <c r="AC57" s="44"/>
      <c r="AD57" s="44"/>
      <c r="AE57" s="34">
        <v>-900294</v>
      </c>
      <c r="AF57" s="44"/>
      <c r="AG57" s="44"/>
      <c r="AH57" s="44"/>
      <c r="AI57" s="44"/>
      <c r="AJ57" s="44"/>
      <c r="AK57" s="44"/>
      <c r="AL57" s="44"/>
      <c r="AM57" s="44"/>
      <c r="AN57" s="44"/>
      <c r="AO57" s="44"/>
      <c r="AP57" s="44"/>
      <c r="AQ57" s="44"/>
      <c r="AR57" s="44"/>
      <c r="AS57" s="44"/>
      <c r="AT57" s="44"/>
      <c r="AU57" s="43"/>
      <c r="AV57" s="43"/>
      <c r="AW57" s="43"/>
      <c r="AX57" s="43"/>
      <c r="AY57" s="34">
        <v>-1485107</v>
      </c>
    </row>
    <row r="58" spans="1:51" ht="15.95" customHeight="1" x14ac:dyDescent="0.25">
      <c r="A58" s="103" t="s">
        <v>424</v>
      </c>
      <c r="B58" s="103"/>
      <c r="C58" s="103"/>
      <c r="D58" s="103"/>
      <c r="E58" s="104"/>
      <c r="F58" s="104"/>
      <c r="G58" s="44"/>
      <c r="H58" s="44"/>
      <c r="I58" s="44"/>
      <c r="J58" s="34">
        <v>-986937</v>
      </c>
      <c r="K58" s="34">
        <v>-1016258</v>
      </c>
      <c r="L58" s="34">
        <v>-1046447</v>
      </c>
      <c r="M58" s="34">
        <v>-1077530</v>
      </c>
      <c r="N58" s="34">
        <v>-1109534</v>
      </c>
      <c r="O58" s="34">
        <v>-1142484</v>
      </c>
      <c r="P58" s="34">
        <v>-1176409</v>
      </c>
      <c r="Q58" s="34">
        <v>-1211338</v>
      </c>
      <c r="R58" s="34">
        <v>-1247301</v>
      </c>
      <c r="S58" s="34">
        <v>-1284327</v>
      </c>
      <c r="T58" s="34">
        <v>-1322449</v>
      </c>
      <c r="U58" s="34">
        <v>-1361697</v>
      </c>
      <c r="V58" s="34">
        <v>-1402106</v>
      </c>
      <c r="W58" s="34">
        <v>-1443710</v>
      </c>
      <c r="X58" s="34">
        <v>-1486544</v>
      </c>
      <c r="Y58" s="34">
        <v>-1530643</v>
      </c>
      <c r="Z58" s="34">
        <v>-1576046</v>
      </c>
      <c r="AA58" s="34">
        <v>-1622789</v>
      </c>
      <c r="AB58" s="34">
        <v>-1670914</v>
      </c>
      <c r="AC58" s="34">
        <v>-1720460</v>
      </c>
      <c r="AD58" s="34">
        <v>-1771469</v>
      </c>
      <c r="AE58" s="34">
        <v>-1823985</v>
      </c>
      <c r="AF58" s="34">
        <v>-1878050</v>
      </c>
      <c r="AG58" s="34">
        <v>-1933712</v>
      </c>
      <c r="AH58" s="34">
        <v>-1991016</v>
      </c>
      <c r="AI58" s="34">
        <v>-2050011</v>
      </c>
      <c r="AJ58" s="34">
        <v>-2110746</v>
      </c>
      <c r="AK58" s="44"/>
      <c r="AL58" s="44"/>
      <c r="AM58" s="44"/>
      <c r="AN58" s="44"/>
      <c r="AO58" s="44"/>
      <c r="AP58" s="44"/>
      <c r="AQ58" s="44"/>
      <c r="AR58" s="44"/>
      <c r="AS58" s="44"/>
      <c r="AT58" s="44"/>
      <c r="AU58" s="43"/>
      <c r="AV58" s="43"/>
      <c r="AW58" s="43"/>
      <c r="AX58" s="43"/>
      <c r="AY58" s="34">
        <v>-39994915</v>
      </c>
    </row>
    <row r="59" spans="1:51" ht="32.1" customHeight="1" x14ac:dyDescent="0.25">
      <c r="A59" s="103" t="s">
        <v>175</v>
      </c>
      <c r="B59" s="103"/>
      <c r="C59" s="103"/>
      <c r="D59" s="103"/>
      <c r="E59" s="104"/>
      <c r="F59" s="104"/>
      <c r="G59" s="34">
        <v>-113349</v>
      </c>
      <c r="H59" s="34">
        <v>-223364</v>
      </c>
      <c r="I59" s="34">
        <v>-216697</v>
      </c>
      <c r="J59" s="34">
        <v>-210029</v>
      </c>
      <c r="K59" s="34">
        <v>-203361</v>
      </c>
      <c r="L59" s="34">
        <v>-196694</v>
      </c>
      <c r="M59" s="34">
        <v>-190026</v>
      </c>
      <c r="N59" s="34">
        <v>-183359</v>
      </c>
      <c r="O59" s="34">
        <v>-176691</v>
      </c>
      <c r="P59" s="34">
        <v>-170023</v>
      </c>
      <c r="Q59" s="34">
        <v>-163356</v>
      </c>
      <c r="R59" s="34">
        <v>-156688</v>
      </c>
      <c r="S59" s="34">
        <v>-150021</v>
      </c>
      <c r="T59" s="34">
        <v>-143353</v>
      </c>
      <c r="U59" s="34">
        <v>-136686</v>
      </c>
      <c r="V59" s="34">
        <v>-130018</v>
      </c>
      <c r="W59" s="34">
        <v>-123350</v>
      </c>
      <c r="X59" s="34">
        <v>-116683</v>
      </c>
      <c r="Y59" s="34">
        <v>-110015</v>
      </c>
      <c r="Z59" s="34">
        <v>-103348</v>
      </c>
      <c r="AA59" s="34">
        <v>-96680</v>
      </c>
      <c r="AB59" s="34">
        <v>-90012</v>
      </c>
      <c r="AC59" s="34">
        <v>-83345</v>
      </c>
      <c r="AD59" s="34">
        <v>-76677</v>
      </c>
      <c r="AE59" s="34">
        <v>-70010</v>
      </c>
      <c r="AF59" s="34">
        <v>-63342</v>
      </c>
      <c r="AG59" s="34">
        <v>-56674</v>
      </c>
      <c r="AH59" s="34">
        <v>-50007</v>
      </c>
      <c r="AI59" s="34">
        <v>-43339</v>
      </c>
      <c r="AJ59" s="34">
        <v>-36672</v>
      </c>
      <c r="AK59" s="44"/>
      <c r="AL59" s="44"/>
      <c r="AM59" s="44"/>
      <c r="AN59" s="44"/>
      <c r="AO59" s="44"/>
      <c r="AP59" s="44"/>
      <c r="AQ59" s="44"/>
      <c r="AR59" s="44"/>
      <c r="AS59" s="44"/>
      <c r="AT59" s="44"/>
      <c r="AU59" s="43"/>
      <c r="AV59" s="43"/>
      <c r="AW59" s="43"/>
      <c r="AX59" s="43"/>
      <c r="AY59" s="34">
        <v>-3883868</v>
      </c>
    </row>
    <row r="60" spans="1:51" ht="32.1" customHeight="1" x14ac:dyDescent="0.25">
      <c r="A60" s="103" t="s">
        <v>425</v>
      </c>
      <c r="B60" s="103"/>
      <c r="C60" s="103"/>
      <c r="D60" s="103"/>
      <c r="E60" s="104"/>
      <c r="F60" s="104"/>
      <c r="G60" s="34">
        <v>-113349</v>
      </c>
      <c r="H60" s="34">
        <v>-223364</v>
      </c>
      <c r="I60" s="34">
        <v>-216697</v>
      </c>
      <c r="J60" s="34">
        <v>29560730</v>
      </c>
      <c r="K60" s="34">
        <v>30460807</v>
      </c>
      <c r="L60" s="34">
        <v>31387699</v>
      </c>
      <c r="M60" s="34">
        <v>32342208</v>
      </c>
      <c r="N60" s="34">
        <v>33325166</v>
      </c>
      <c r="O60" s="34">
        <v>34337425</v>
      </c>
      <c r="P60" s="34">
        <v>35379865</v>
      </c>
      <c r="Q60" s="34">
        <v>36453392</v>
      </c>
      <c r="R60" s="34">
        <v>37558940</v>
      </c>
      <c r="S60" s="34">
        <v>38697469</v>
      </c>
      <c r="T60" s="34">
        <v>39285156</v>
      </c>
      <c r="U60" s="34">
        <v>41077462</v>
      </c>
      <c r="V60" s="34">
        <v>42320996</v>
      </c>
      <c r="W60" s="34">
        <v>43601653</v>
      </c>
      <c r="X60" s="34">
        <v>44920549</v>
      </c>
      <c r="Y60" s="34">
        <v>46278830</v>
      </c>
      <c r="Z60" s="34">
        <v>47677680</v>
      </c>
      <c r="AA60" s="34">
        <v>49118316</v>
      </c>
      <c r="AB60" s="34">
        <v>50601992</v>
      </c>
      <c r="AC60" s="34">
        <v>52130001</v>
      </c>
      <c r="AD60" s="34">
        <v>53703674</v>
      </c>
      <c r="AE60" s="34">
        <v>54424087</v>
      </c>
      <c r="AF60" s="34">
        <v>56993534</v>
      </c>
      <c r="AG60" s="34">
        <v>58712588</v>
      </c>
      <c r="AH60" s="34">
        <v>60483040</v>
      </c>
      <c r="AI60" s="34">
        <v>62306435</v>
      </c>
      <c r="AJ60" s="34">
        <v>64184361</v>
      </c>
      <c r="AK60" s="44"/>
      <c r="AL60" s="44"/>
      <c r="AM60" s="44"/>
      <c r="AN60" s="44"/>
      <c r="AO60" s="44"/>
      <c r="AP60" s="44"/>
      <c r="AQ60" s="44"/>
      <c r="AR60" s="44"/>
      <c r="AS60" s="44"/>
      <c r="AT60" s="44"/>
      <c r="AU60" s="43"/>
      <c r="AV60" s="43"/>
      <c r="AW60" s="43"/>
      <c r="AX60" s="43"/>
      <c r="AY60" s="34">
        <v>1206770643</v>
      </c>
    </row>
    <row r="61" spans="1:51" ht="15.95" customHeight="1" x14ac:dyDescent="0.25">
      <c r="A61" s="103" t="s">
        <v>176</v>
      </c>
      <c r="B61" s="103"/>
      <c r="C61" s="103"/>
      <c r="D61" s="103"/>
      <c r="E61" s="104"/>
      <c r="F61" s="104"/>
      <c r="G61" s="34">
        <v>-303072</v>
      </c>
      <c r="H61" s="34">
        <v>-303072</v>
      </c>
      <c r="I61" s="34">
        <v>-303072</v>
      </c>
      <c r="J61" s="34">
        <v>-303072</v>
      </c>
      <c r="K61" s="34">
        <v>-303072</v>
      </c>
      <c r="L61" s="34">
        <v>-303072</v>
      </c>
      <c r="M61" s="34">
        <v>-303072</v>
      </c>
      <c r="N61" s="34">
        <v>-303072</v>
      </c>
      <c r="O61" s="34">
        <v>-303072</v>
      </c>
      <c r="P61" s="34">
        <v>-303072</v>
      </c>
      <c r="Q61" s="34">
        <v>-303072</v>
      </c>
      <c r="R61" s="34">
        <v>-303072</v>
      </c>
      <c r="S61" s="34">
        <v>-303072</v>
      </c>
      <c r="T61" s="34">
        <v>-303072</v>
      </c>
      <c r="U61" s="34">
        <v>-303072</v>
      </c>
      <c r="V61" s="34">
        <v>-303072</v>
      </c>
      <c r="W61" s="34">
        <v>-303072</v>
      </c>
      <c r="X61" s="34">
        <v>-303072</v>
      </c>
      <c r="Y61" s="34">
        <v>-303072</v>
      </c>
      <c r="Z61" s="34">
        <v>-303072</v>
      </c>
      <c r="AA61" s="34">
        <v>-303072</v>
      </c>
      <c r="AB61" s="34">
        <v>-303072</v>
      </c>
      <c r="AC61" s="34">
        <v>-303072</v>
      </c>
      <c r="AD61" s="34">
        <v>-303072</v>
      </c>
      <c r="AE61" s="34">
        <v>-303072</v>
      </c>
      <c r="AF61" s="34">
        <v>-303072</v>
      </c>
      <c r="AG61" s="34">
        <v>-303072</v>
      </c>
      <c r="AH61" s="34">
        <v>-303072</v>
      </c>
      <c r="AI61" s="34">
        <v>-303072</v>
      </c>
      <c r="AJ61" s="34">
        <v>-303072</v>
      </c>
      <c r="AK61" s="44"/>
      <c r="AL61" s="44"/>
      <c r="AM61" s="44"/>
      <c r="AN61" s="44"/>
      <c r="AO61" s="44"/>
      <c r="AP61" s="44"/>
      <c r="AQ61" s="44"/>
      <c r="AR61" s="44"/>
      <c r="AS61" s="44"/>
      <c r="AT61" s="44"/>
      <c r="AU61" s="43"/>
      <c r="AV61" s="43"/>
      <c r="AW61" s="43"/>
      <c r="AX61" s="43"/>
      <c r="AY61" s="34">
        <v>-9092162</v>
      </c>
    </row>
    <row r="62" spans="1:51" ht="32.1" customHeight="1" x14ac:dyDescent="0.25">
      <c r="A62" s="103" t="s">
        <v>182</v>
      </c>
      <c r="B62" s="103"/>
      <c r="C62" s="103"/>
      <c r="D62" s="103"/>
      <c r="E62" s="104"/>
      <c r="F62" s="104"/>
      <c r="G62" s="34">
        <v>-416421</v>
      </c>
      <c r="H62" s="34">
        <v>-526436</v>
      </c>
      <c r="I62" s="34">
        <v>-519769</v>
      </c>
      <c r="J62" s="34">
        <v>29257658</v>
      </c>
      <c r="K62" s="34">
        <v>30157735</v>
      </c>
      <c r="L62" s="34">
        <v>31084626</v>
      </c>
      <c r="M62" s="34">
        <v>32039136</v>
      </c>
      <c r="N62" s="34">
        <v>33022094</v>
      </c>
      <c r="O62" s="34">
        <v>34034353</v>
      </c>
      <c r="P62" s="34">
        <v>35076793</v>
      </c>
      <c r="Q62" s="34">
        <v>36150320</v>
      </c>
      <c r="R62" s="34">
        <v>37255868</v>
      </c>
      <c r="S62" s="34">
        <v>38394397</v>
      </c>
      <c r="T62" s="34">
        <v>38982084</v>
      </c>
      <c r="U62" s="34">
        <v>40774390</v>
      </c>
      <c r="V62" s="34">
        <v>42017924</v>
      </c>
      <c r="W62" s="34">
        <v>43298581</v>
      </c>
      <c r="X62" s="34">
        <v>44617476</v>
      </c>
      <c r="Y62" s="34">
        <v>45975758</v>
      </c>
      <c r="Z62" s="34">
        <v>47374608</v>
      </c>
      <c r="AA62" s="34">
        <v>48815244</v>
      </c>
      <c r="AB62" s="34">
        <v>50298920</v>
      </c>
      <c r="AC62" s="34">
        <v>51826929</v>
      </c>
      <c r="AD62" s="34">
        <v>53400602</v>
      </c>
      <c r="AE62" s="34">
        <v>54121015</v>
      </c>
      <c r="AF62" s="34">
        <v>56690462</v>
      </c>
      <c r="AG62" s="34">
        <v>58409516</v>
      </c>
      <c r="AH62" s="34">
        <v>60179968</v>
      </c>
      <c r="AI62" s="34">
        <v>62003363</v>
      </c>
      <c r="AJ62" s="34">
        <v>63881289</v>
      </c>
      <c r="AK62" s="44"/>
      <c r="AL62" s="44"/>
      <c r="AM62" s="44"/>
      <c r="AN62" s="44"/>
      <c r="AO62" s="44"/>
      <c r="AP62" s="44"/>
      <c r="AQ62" s="44"/>
      <c r="AR62" s="44"/>
      <c r="AS62" s="44"/>
      <c r="AT62" s="44"/>
      <c r="AU62" s="43"/>
      <c r="AV62" s="43"/>
      <c r="AW62" s="43"/>
      <c r="AX62" s="43"/>
      <c r="AY62" s="34">
        <v>1197678481</v>
      </c>
    </row>
    <row r="63" spans="1:51" ht="15.95" customHeight="1" x14ac:dyDescent="0.25">
      <c r="A63" s="103" t="s">
        <v>177</v>
      </c>
      <c r="B63" s="103"/>
      <c r="C63" s="103"/>
      <c r="D63" s="103"/>
      <c r="E63" s="104"/>
      <c r="F63" s="10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44"/>
      <c r="AS63" s="44"/>
      <c r="AT63" s="44"/>
      <c r="AU63" s="43"/>
      <c r="AV63" s="43"/>
      <c r="AW63" s="43"/>
      <c r="AX63" s="43"/>
      <c r="AY63" s="44"/>
    </row>
    <row r="64" spans="1:51" ht="32.1" customHeight="1" x14ac:dyDescent="0.25">
      <c r="A64" s="103" t="s">
        <v>178</v>
      </c>
      <c r="B64" s="103"/>
      <c r="C64" s="103"/>
      <c r="D64" s="103"/>
      <c r="E64" s="104"/>
      <c r="F64" s="104"/>
      <c r="G64" s="34">
        <v>-416421</v>
      </c>
      <c r="H64" s="34">
        <v>-526436</v>
      </c>
      <c r="I64" s="34">
        <v>-519769</v>
      </c>
      <c r="J64" s="34">
        <v>29257658</v>
      </c>
      <c r="K64" s="34">
        <v>30157735</v>
      </c>
      <c r="L64" s="34">
        <v>31084626</v>
      </c>
      <c r="M64" s="34">
        <v>32039136</v>
      </c>
      <c r="N64" s="34">
        <v>33022094</v>
      </c>
      <c r="O64" s="34">
        <v>34034353</v>
      </c>
      <c r="P64" s="34">
        <v>35076793</v>
      </c>
      <c r="Q64" s="34">
        <v>36150320</v>
      </c>
      <c r="R64" s="34">
        <v>37255868</v>
      </c>
      <c r="S64" s="34">
        <v>38394397</v>
      </c>
      <c r="T64" s="34">
        <v>38982084</v>
      </c>
      <c r="U64" s="34">
        <v>40774390</v>
      </c>
      <c r="V64" s="34">
        <v>42017924</v>
      </c>
      <c r="W64" s="34">
        <v>43298581</v>
      </c>
      <c r="X64" s="34">
        <v>44617476</v>
      </c>
      <c r="Y64" s="34">
        <v>45975758</v>
      </c>
      <c r="Z64" s="34">
        <v>47374608</v>
      </c>
      <c r="AA64" s="34">
        <v>48815244</v>
      </c>
      <c r="AB64" s="34">
        <v>50298920</v>
      </c>
      <c r="AC64" s="34">
        <v>51826929</v>
      </c>
      <c r="AD64" s="34">
        <v>53400602</v>
      </c>
      <c r="AE64" s="34">
        <v>54121015</v>
      </c>
      <c r="AF64" s="34">
        <v>56690462</v>
      </c>
      <c r="AG64" s="34">
        <v>58409516</v>
      </c>
      <c r="AH64" s="34">
        <v>60179968</v>
      </c>
      <c r="AI64" s="34">
        <v>62003363</v>
      </c>
      <c r="AJ64" s="34">
        <v>63881289</v>
      </c>
      <c r="AK64" s="44"/>
      <c r="AL64" s="44"/>
      <c r="AM64" s="44"/>
      <c r="AN64" s="44"/>
      <c r="AO64" s="44"/>
      <c r="AP64" s="44"/>
      <c r="AQ64" s="44"/>
      <c r="AR64" s="44"/>
      <c r="AS64" s="44"/>
      <c r="AT64" s="44"/>
      <c r="AU64" s="43"/>
      <c r="AV64" s="43"/>
      <c r="AW64" s="43"/>
      <c r="AX64" s="43"/>
      <c r="AY64" s="34">
        <v>1197678481</v>
      </c>
    </row>
    <row r="65" spans="1:51" ht="32.1" customHeight="1" x14ac:dyDescent="0.25">
      <c r="A65" s="103" t="s">
        <v>179</v>
      </c>
      <c r="B65" s="103"/>
      <c r="C65" s="103"/>
      <c r="D65" s="103"/>
      <c r="E65" s="104"/>
      <c r="F65" s="104"/>
      <c r="G65" s="44"/>
      <c r="H65" s="44"/>
      <c r="I65" s="44"/>
      <c r="J65" s="34">
        <v>-5371102</v>
      </c>
      <c r="K65" s="34">
        <v>-6037609</v>
      </c>
      <c r="L65" s="34">
        <v>-6222987</v>
      </c>
      <c r="M65" s="34">
        <v>-6413889</v>
      </c>
      <c r="N65" s="34">
        <v>-6610480</v>
      </c>
      <c r="O65" s="34">
        <v>-6812932</v>
      </c>
      <c r="P65" s="34">
        <v>-7021420</v>
      </c>
      <c r="Q65" s="34">
        <v>-7236125</v>
      </c>
      <c r="R65" s="34">
        <v>-7457235</v>
      </c>
      <c r="S65" s="34">
        <v>-7684941</v>
      </c>
      <c r="T65" s="34">
        <v>-7802478</v>
      </c>
      <c r="U65" s="34">
        <v>-8160939</v>
      </c>
      <c r="V65" s="34">
        <v>-8409646</v>
      </c>
      <c r="W65" s="34">
        <v>-8665778</v>
      </c>
      <c r="X65" s="34">
        <v>-8929557</v>
      </c>
      <c r="Y65" s="34">
        <v>-9201213</v>
      </c>
      <c r="Z65" s="34">
        <v>-9480983</v>
      </c>
      <c r="AA65" s="34">
        <v>-9769110</v>
      </c>
      <c r="AB65" s="34">
        <v>-10065845</v>
      </c>
      <c r="AC65" s="34">
        <v>-10371447</v>
      </c>
      <c r="AD65" s="34">
        <v>-10686182</v>
      </c>
      <c r="AE65" s="34">
        <v>-10830264</v>
      </c>
      <c r="AF65" s="34">
        <v>-11344154</v>
      </c>
      <c r="AG65" s="34">
        <v>-11687965</v>
      </c>
      <c r="AH65" s="34">
        <v>-12042055</v>
      </c>
      <c r="AI65" s="34">
        <v>-12406734</v>
      </c>
      <c r="AJ65" s="34">
        <v>-12782319</v>
      </c>
      <c r="AK65" s="44"/>
      <c r="AL65" s="44"/>
      <c r="AM65" s="44"/>
      <c r="AN65" s="44"/>
      <c r="AO65" s="44"/>
      <c r="AP65" s="44"/>
      <c r="AQ65" s="44"/>
      <c r="AR65" s="44"/>
      <c r="AS65" s="44"/>
      <c r="AT65" s="44"/>
      <c r="AU65" s="43"/>
      <c r="AV65" s="43"/>
      <c r="AW65" s="43"/>
      <c r="AX65" s="43"/>
      <c r="AY65" s="34">
        <v>-239505389</v>
      </c>
    </row>
    <row r="66" spans="1:51" ht="15.95" customHeight="1" x14ac:dyDescent="0.25">
      <c r="A66" s="103" t="s">
        <v>180</v>
      </c>
      <c r="B66" s="103"/>
      <c r="C66" s="103"/>
      <c r="D66" s="103"/>
      <c r="E66" s="104"/>
      <c r="F66" s="104"/>
      <c r="G66" s="34">
        <v>-416421</v>
      </c>
      <c r="H66" s="34">
        <v>-526436</v>
      </c>
      <c r="I66" s="34">
        <v>-519769</v>
      </c>
      <c r="J66" s="34">
        <v>23886556</v>
      </c>
      <c r="K66" s="34">
        <v>24120127</v>
      </c>
      <c r="L66" s="34">
        <v>24861640</v>
      </c>
      <c r="M66" s="34">
        <v>25625248</v>
      </c>
      <c r="N66" s="34">
        <v>26411613</v>
      </c>
      <c r="O66" s="34">
        <v>27221421</v>
      </c>
      <c r="P66" s="34">
        <v>28055373</v>
      </c>
      <c r="Q66" s="34">
        <v>28914195</v>
      </c>
      <c r="R66" s="34">
        <v>29798633</v>
      </c>
      <c r="S66" s="34">
        <v>30709456</v>
      </c>
      <c r="T66" s="34">
        <v>31179606</v>
      </c>
      <c r="U66" s="34">
        <v>32613450</v>
      </c>
      <c r="V66" s="34">
        <v>33608277</v>
      </c>
      <c r="W66" s="34">
        <v>34632803</v>
      </c>
      <c r="X66" s="34">
        <v>35687920</v>
      </c>
      <c r="Y66" s="34">
        <v>36774545</v>
      </c>
      <c r="Z66" s="34">
        <v>37893625</v>
      </c>
      <c r="AA66" s="34">
        <v>39046133</v>
      </c>
      <c r="AB66" s="34">
        <v>40233075</v>
      </c>
      <c r="AC66" s="34">
        <v>41455482</v>
      </c>
      <c r="AD66" s="34">
        <v>42714420</v>
      </c>
      <c r="AE66" s="34">
        <v>43290750</v>
      </c>
      <c r="AF66" s="34">
        <v>45346308</v>
      </c>
      <c r="AG66" s="34">
        <v>46721551</v>
      </c>
      <c r="AH66" s="34">
        <v>48137913</v>
      </c>
      <c r="AI66" s="34">
        <v>49596629</v>
      </c>
      <c r="AJ66" s="34">
        <v>51098970</v>
      </c>
      <c r="AK66" s="44"/>
      <c r="AL66" s="44"/>
      <c r="AM66" s="44"/>
      <c r="AN66" s="44"/>
      <c r="AO66" s="44"/>
      <c r="AP66" s="44"/>
      <c r="AQ66" s="44"/>
      <c r="AR66" s="44"/>
      <c r="AS66" s="44"/>
      <c r="AT66" s="44"/>
      <c r="AU66" s="43"/>
      <c r="AV66" s="43"/>
      <c r="AW66" s="43"/>
      <c r="AX66" s="43"/>
      <c r="AY66" s="34">
        <v>958173092</v>
      </c>
    </row>
    <row r="67" spans="1:51" ht="15.95" customHeight="1" thickBot="1" x14ac:dyDescent="0.3"/>
    <row r="68" spans="1:51" ht="15.95" customHeight="1" x14ac:dyDescent="0.25">
      <c r="A68" s="112" t="s">
        <v>181</v>
      </c>
      <c r="B68" s="112"/>
      <c r="C68" s="112"/>
      <c r="D68" s="112"/>
      <c r="E68" s="113" t="s">
        <v>447</v>
      </c>
      <c r="F68" s="113"/>
      <c r="G68" s="31">
        <v>2020</v>
      </c>
      <c r="H68" s="31">
        <v>2021</v>
      </c>
      <c r="I68" s="31">
        <v>2022</v>
      </c>
      <c r="J68" s="31">
        <v>2023</v>
      </c>
      <c r="K68" s="31">
        <v>2024</v>
      </c>
      <c r="L68" s="31">
        <v>2025</v>
      </c>
      <c r="M68" s="31">
        <v>2026</v>
      </c>
      <c r="N68" s="31">
        <v>2027</v>
      </c>
      <c r="O68" s="31">
        <v>2028</v>
      </c>
      <c r="P68" s="31">
        <v>2029</v>
      </c>
      <c r="Q68" s="31">
        <v>2030</v>
      </c>
      <c r="R68" s="31">
        <v>2031</v>
      </c>
      <c r="S68" s="31">
        <v>2032</v>
      </c>
      <c r="T68" s="31">
        <v>2033</v>
      </c>
      <c r="U68" s="31">
        <v>2034</v>
      </c>
      <c r="V68" s="31">
        <v>2035</v>
      </c>
      <c r="W68" s="31">
        <v>2036</v>
      </c>
      <c r="X68" s="31">
        <v>2037</v>
      </c>
      <c r="Y68" s="31">
        <v>2038</v>
      </c>
      <c r="Z68" s="31">
        <v>2039</v>
      </c>
      <c r="AA68" s="31">
        <v>2040</v>
      </c>
      <c r="AB68" s="31">
        <v>2041</v>
      </c>
      <c r="AC68" s="31">
        <v>2042</v>
      </c>
      <c r="AD68" s="31">
        <v>2043</v>
      </c>
      <c r="AE68" s="31">
        <v>2044</v>
      </c>
      <c r="AF68" s="31">
        <v>2045</v>
      </c>
      <c r="AG68" s="31">
        <v>2046</v>
      </c>
      <c r="AH68" s="31">
        <v>2047</v>
      </c>
      <c r="AI68" s="31">
        <v>2048</v>
      </c>
      <c r="AJ68" s="31">
        <v>2049</v>
      </c>
      <c r="AK68" s="31">
        <v>2050</v>
      </c>
      <c r="AL68" s="31">
        <v>2051</v>
      </c>
      <c r="AM68" s="31">
        <v>2052</v>
      </c>
      <c r="AN68" s="31">
        <v>2053</v>
      </c>
      <c r="AO68" s="31">
        <v>2054</v>
      </c>
      <c r="AP68" s="31">
        <v>2055</v>
      </c>
      <c r="AQ68" s="31">
        <v>2056</v>
      </c>
      <c r="AR68" s="31">
        <v>2057</v>
      </c>
      <c r="AS68" s="31">
        <v>2058</v>
      </c>
      <c r="AT68" s="31">
        <v>2059</v>
      </c>
      <c r="AU68" s="45"/>
      <c r="AV68" s="45"/>
      <c r="AW68" s="45"/>
      <c r="AX68" s="45"/>
      <c r="AY68" s="45" t="s">
        <v>422</v>
      </c>
    </row>
    <row r="69" spans="1:51" ht="32.1" customHeight="1" x14ac:dyDescent="0.25">
      <c r="A69" s="103" t="s">
        <v>182</v>
      </c>
      <c r="B69" s="103"/>
      <c r="C69" s="103"/>
      <c r="D69" s="103"/>
      <c r="E69" s="104"/>
      <c r="F69" s="104"/>
      <c r="G69" s="34">
        <v>-416421</v>
      </c>
      <c r="H69" s="34">
        <v>-526436</v>
      </c>
      <c r="I69" s="34">
        <v>-519769</v>
      </c>
      <c r="J69" s="34">
        <v>29257658</v>
      </c>
      <c r="K69" s="34">
        <v>30157735</v>
      </c>
      <c r="L69" s="34">
        <v>31084626</v>
      </c>
      <c r="M69" s="34">
        <v>32039136</v>
      </c>
      <c r="N69" s="34">
        <v>33022094</v>
      </c>
      <c r="O69" s="34">
        <v>34034353</v>
      </c>
      <c r="P69" s="34">
        <v>35076793</v>
      </c>
      <c r="Q69" s="34">
        <v>36150320</v>
      </c>
      <c r="R69" s="34">
        <v>37255868</v>
      </c>
      <c r="S69" s="34">
        <v>38394397</v>
      </c>
      <c r="T69" s="34">
        <v>38982084</v>
      </c>
      <c r="U69" s="34">
        <v>40774390</v>
      </c>
      <c r="V69" s="34">
        <v>42017924</v>
      </c>
      <c r="W69" s="34">
        <v>43298581</v>
      </c>
      <c r="X69" s="34">
        <v>44617476</v>
      </c>
      <c r="Y69" s="34">
        <v>45975758</v>
      </c>
      <c r="Z69" s="34">
        <v>47374608</v>
      </c>
      <c r="AA69" s="34">
        <v>48815244</v>
      </c>
      <c r="AB69" s="34">
        <v>50298920</v>
      </c>
      <c r="AC69" s="34">
        <v>51826929</v>
      </c>
      <c r="AD69" s="34">
        <v>53400602</v>
      </c>
      <c r="AE69" s="34">
        <v>54121015</v>
      </c>
      <c r="AF69" s="34">
        <v>56690462</v>
      </c>
      <c r="AG69" s="34">
        <v>58409516</v>
      </c>
      <c r="AH69" s="34">
        <v>60179968</v>
      </c>
      <c r="AI69" s="34">
        <v>62003363</v>
      </c>
      <c r="AJ69" s="34">
        <v>63881289</v>
      </c>
      <c r="AK69" s="44"/>
      <c r="AL69" s="44"/>
      <c r="AM69" s="44"/>
      <c r="AN69" s="44"/>
      <c r="AO69" s="44"/>
      <c r="AP69" s="44"/>
      <c r="AQ69" s="44"/>
      <c r="AR69" s="44"/>
      <c r="AS69" s="44"/>
      <c r="AT69" s="44"/>
      <c r="AU69" s="43"/>
      <c r="AV69" s="43"/>
      <c r="AW69" s="43"/>
      <c r="AX69" s="43"/>
      <c r="AY69" s="34">
        <v>1197678481</v>
      </c>
    </row>
    <row r="70" spans="1:51" ht="15.95" customHeight="1" x14ac:dyDescent="0.25">
      <c r="A70" s="103" t="s">
        <v>176</v>
      </c>
      <c r="B70" s="103"/>
      <c r="C70" s="103"/>
      <c r="D70" s="103"/>
      <c r="E70" s="104"/>
      <c r="F70" s="104"/>
      <c r="G70" s="34">
        <v>303072</v>
      </c>
      <c r="H70" s="34">
        <v>303072</v>
      </c>
      <c r="I70" s="34">
        <v>303072</v>
      </c>
      <c r="J70" s="34">
        <v>303072</v>
      </c>
      <c r="K70" s="34">
        <v>303072</v>
      </c>
      <c r="L70" s="34">
        <v>303072</v>
      </c>
      <c r="M70" s="34">
        <v>303072</v>
      </c>
      <c r="N70" s="34">
        <v>303072</v>
      </c>
      <c r="O70" s="34">
        <v>303072</v>
      </c>
      <c r="P70" s="34">
        <v>303072</v>
      </c>
      <c r="Q70" s="34">
        <v>303072</v>
      </c>
      <c r="R70" s="34">
        <v>303072</v>
      </c>
      <c r="S70" s="34">
        <v>303072</v>
      </c>
      <c r="T70" s="34">
        <v>303072</v>
      </c>
      <c r="U70" s="34">
        <v>303072</v>
      </c>
      <c r="V70" s="34">
        <v>303072</v>
      </c>
      <c r="W70" s="34">
        <v>303072</v>
      </c>
      <c r="X70" s="34">
        <v>303072</v>
      </c>
      <c r="Y70" s="34">
        <v>303072</v>
      </c>
      <c r="Z70" s="34">
        <v>303072</v>
      </c>
      <c r="AA70" s="34">
        <v>303072</v>
      </c>
      <c r="AB70" s="34">
        <v>303072</v>
      </c>
      <c r="AC70" s="34">
        <v>303072</v>
      </c>
      <c r="AD70" s="34">
        <v>303072</v>
      </c>
      <c r="AE70" s="34">
        <v>303072</v>
      </c>
      <c r="AF70" s="34">
        <v>303072</v>
      </c>
      <c r="AG70" s="34">
        <v>303072</v>
      </c>
      <c r="AH70" s="34">
        <v>303072</v>
      </c>
      <c r="AI70" s="34">
        <v>303072</v>
      </c>
      <c r="AJ70" s="34">
        <v>303072</v>
      </c>
      <c r="AK70" s="44"/>
      <c r="AL70" s="44"/>
      <c r="AM70" s="44"/>
      <c r="AN70" s="44"/>
      <c r="AO70" s="44"/>
      <c r="AP70" s="44"/>
      <c r="AQ70" s="44"/>
      <c r="AR70" s="44"/>
      <c r="AS70" s="44"/>
      <c r="AT70" s="44"/>
      <c r="AU70" s="43"/>
      <c r="AV70" s="43"/>
      <c r="AW70" s="43"/>
      <c r="AX70" s="43"/>
      <c r="AY70" s="34">
        <v>9092162</v>
      </c>
    </row>
    <row r="71" spans="1:51" ht="15.95" customHeight="1" x14ac:dyDescent="0.25">
      <c r="A71" s="103" t="s">
        <v>177</v>
      </c>
      <c r="B71" s="103"/>
      <c r="C71" s="103"/>
      <c r="D71" s="103"/>
      <c r="E71" s="104"/>
      <c r="F71" s="10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3"/>
      <c r="AV71" s="43"/>
      <c r="AW71" s="43"/>
      <c r="AX71" s="43"/>
      <c r="AY71" s="44"/>
    </row>
    <row r="72" spans="1:51" ht="32.1" customHeight="1" x14ac:dyDescent="0.25">
      <c r="A72" s="103" t="s">
        <v>179</v>
      </c>
      <c r="B72" s="103"/>
      <c r="C72" s="103"/>
      <c r="D72" s="103"/>
      <c r="E72" s="104"/>
      <c r="F72" s="104"/>
      <c r="G72" s="44"/>
      <c r="H72" s="44"/>
      <c r="I72" s="44"/>
      <c r="J72" s="34">
        <v>-5371102</v>
      </c>
      <c r="K72" s="34">
        <v>-6037609</v>
      </c>
      <c r="L72" s="34">
        <v>-6222987</v>
      </c>
      <c r="M72" s="34">
        <v>-6413889</v>
      </c>
      <c r="N72" s="34">
        <v>-6610480</v>
      </c>
      <c r="O72" s="34">
        <v>-6812932</v>
      </c>
      <c r="P72" s="34">
        <v>-7021420</v>
      </c>
      <c r="Q72" s="34">
        <v>-7236125</v>
      </c>
      <c r="R72" s="34">
        <v>-7457235</v>
      </c>
      <c r="S72" s="34">
        <v>-7684941</v>
      </c>
      <c r="T72" s="34">
        <v>-7802478</v>
      </c>
      <c r="U72" s="34">
        <v>-8160939</v>
      </c>
      <c r="V72" s="34">
        <v>-8409646</v>
      </c>
      <c r="W72" s="34">
        <v>-8665778</v>
      </c>
      <c r="X72" s="34">
        <v>-8929557</v>
      </c>
      <c r="Y72" s="34">
        <v>-9201213</v>
      </c>
      <c r="Z72" s="34">
        <v>-9480983</v>
      </c>
      <c r="AA72" s="34">
        <v>-9769110</v>
      </c>
      <c r="AB72" s="34">
        <v>-10065845</v>
      </c>
      <c r="AC72" s="34">
        <v>-10371447</v>
      </c>
      <c r="AD72" s="34">
        <v>-10686182</v>
      </c>
      <c r="AE72" s="34">
        <v>-10830264</v>
      </c>
      <c r="AF72" s="34">
        <v>-11344154</v>
      </c>
      <c r="AG72" s="34">
        <v>-11687965</v>
      </c>
      <c r="AH72" s="34">
        <v>-12042055</v>
      </c>
      <c r="AI72" s="34">
        <v>-12406734</v>
      </c>
      <c r="AJ72" s="34">
        <v>-12782319</v>
      </c>
      <c r="AK72" s="44"/>
      <c r="AL72" s="44"/>
      <c r="AM72" s="44"/>
      <c r="AN72" s="44"/>
      <c r="AO72" s="44"/>
      <c r="AP72" s="44"/>
      <c r="AQ72" s="44"/>
      <c r="AR72" s="44"/>
      <c r="AS72" s="44"/>
      <c r="AT72" s="44"/>
      <c r="AU72" s="43"/>
      <c r="AV72" s="43"/>
      <c r="AW72" s="43"/>
      <c r="AX72" s="43"/>
      <c r="AY72" s="34">
        <v>-239505389</v>
      </c>
    </row>
    <row r="73" spans="1:51" ht="32.1" customHeight="1" x14ac:dyDescent="0.25">
      <c r="A73" s="103" t="s">
        <v>183</v>
      </c>
      <c r="B73" s="103"/>
      <c r="C73" s="103"/>
      <c r="D73" s="103"/>
      <c r="E73" s="104"/>
      <c r="F73" s="104"/>
      <c r="G73" s="44"/>
      <c r="H73" s="44"/>
      <c r="I73" s="44"/>
      <c r="J73" s="34">
        <v>-5954152</v>
      </c>
      <c r="K73" s="34">
        <v>-6132834</v>
      </c>
      <c r="L73" s="34">
        <v>-6316878</v>
      </c>
      <c r="M73" s="34">
        <v>-6506447</v>
      </c>
      <c r="N73" s="34">
        <v>-6701705</v>
      </c>
      <c r="O73" s="34">
        <v>-6902823</v>
      </c>
      <c r="P73" s="34">
        <v>-7109978</v>
      </c>
      <c r="Q73" s="34">
        <v>-7323350</v>
      </c>
      <c r="R73" s="34">
        <v>-7543126</v>
      </c>
      <c r="S73" s="34">
        <v>-7769498</v>
      </c>
      <c r="T73" s="34">
        <v>-7885702</v>
      </c>
      <c r="U73" s="34">
        <v>-8242829</v>
      </c>
      <c r="V73" s="34">
        <v>-8490203</v>
      </c>
      <c r="W73" s="34">
        <v>-8745001</v>
      </c>
      <c r="X73" s="34">
        <v>-9007446</v>
      </c>
      <c r="Y73" s="34">
        <v>-9277769</v>
      </c>
      <c r="Z73" s="34">
        <v>-9556205</v>
      </c>
      <c r="AA73" s="34">
        <v>-9842999</v>
      </c>
      <c r="AB73" s="34">
        <v>-10138401</v>
      </c>
      <c r="AC73" s="34">
        <v>-10442669</v>
      </c>
      <c r="AD73" s="34">
        <v>-10756070</v>
      </c>
      <c r="AE73" s="34">
        <v>-10898819</v>
      </c>
      <c r="AF73" s="34">
        <v>-11411375</v>
      </c>
      <c r="AG73" s="34">
        <v>-11753852</v>
      </c>
      <c r="AH73" s="34">
        <v>-12106609</v>
      </c>
      <c r="AI73" s="34">
        <v>-12469955</v>
      </c>
      <c r="AJ73" s="34">
        <v>-12844207</v>
      </c>
      <c r="AK73" s="44"/>
      <c r="AL73" s="44"/>
      <c r="AM73" s="44"/>
      <c r="AN73" s="44"/>
      <c r="AO73" s="44"/>
      <c r="AP73" s="44"/>
      <c r="AQ73" s="44"/>
      <c r="AR73" s="44"/>
      <c r="AS73" s="44"/>
      <c r="AT73" s="44"/>
      <c r="AU73" s="43"/>
      <c r="AV73" s="43"/>
      <c r="AW73" s="43"/>
      <c r="AX73" s="43"/>
      <c r="AY73" s="34">
        <v>-242130902</v>
      </c>
    </row>
    <row r="74" spans="1:51" ht="15.95" customHeight="1" x14ac:dyDescent="0.25">
      <c r="A74" s="103" t="s">
        <v>184</v>
      </c>
      <c r="B74" s="103"/>
      <c r="C74" s="103"/>
      <c r="D74" s="103"/>
      <c r="E74" s="104"/>
      <c r="F74" s="104"/>
      <c r="G74" s="34">
        <v>28337</v>
      </c>
      <c r="H74" s="34">
        <v>27504</v>
      </c>
      <c r="I74" s="34">
        <v>-1667</v>
      </c>
      <c r="J74" s="34">
        <v>1934463</v>
      </c>
      <c r="K74" s="34">
        <v>98546</v>
      </c>
      <c r="L74" s="34">
        <v>59792</v>
      </c>
      <c r="M74" s="34">
        <v>61634</v>
      </c>
      <c r="N74" s="34">
        <v>63530</v>
      </c>
      <c r="O74" s="34">
        <v>65484</v>
      </c>
      <c r="P74" s="34">
        <v>67496</v>
      </c>
      <c r="Q74" s="34">
        <v>69568</v>
      </c>
      <c r="R74" s="34">
        <v>71703</v>
      </c>
      <c r="S74" s="34">
        <v>73902</v>
      </c>
      <c r="T74" s="34">
        <v>37179</v>
      </c>
      <c r="U74" s="34">
        <v>117487</v>
      </c>
      <c r="V74" s="34">
        <v>80902</v>
      </c>
      <c r="W74" s="34">
        <v>83377</v>
      </c>
      <c r="X74" s="34">
        <v>85926</v>
      </c>
      <c r="Y74" s="34">
        <v>88552</v>
      </c>
      <c r="Z74" s="34">
        <v>91256</v>
      </c>
      <c r="AA74" s="34">
        <v>94042</v>
      </c>
      <c r="AB74" s="34">
        <v>96911</v>
      </c>
      <c r="AC74" s="34">
        <v>99867</v>
      </c>
      <c r="AD74" s="34">
        <v>102911</v>
      </c>
      <c r="AE74" s="34">
        <v>46027</v>
      </c>
      <c r="AF74" s="34">
        <v>169296</v>
      </c>
      <c r="AG74" s="34">
        <v>112603</v>
      </c>
      <c r="AH74" s="34">
        <v>116030</v>
      </c>
      <c r="AI74" s="34">
        <v>119559</v>
      </c>
      <c r="AJ74" s="34">
        <v>123195</v>
      </c>
      <c r="AK74" s="44"/>
      <c r="AL74" s="44"/>
      <c r="AM74" s="44"/>
      <c r="AN74" s="44"/>
      <c r="AO74" s="44"/>
      <c r="AP74" s="44"/>
      <c r="AQ74" s="44"/>
      <c r="AR74" s="44"/>
      <c r="AS74" s="44"/>
      <c r="AT74" s="44"/>
      <c r="AU74" s="43"/>
      <c r="AV74" s="43"/>
      <c r="AW74" s="43"/>
      <c r="AX74" s="43"/>
      <c r="AY74" s="34">
        <v>4285413</v>
      </c>
    </row>
    <row r="75" spans="1:51" ht="15.95" customHeight="1" x14ac:dyDescent="0.25">
      <c r="A75" s="103" t="s">
        <v>185</v>
      </c>
      <c r="B75" s="103"/>
      <c r="C75" s="103"/>
      <c r="D75" s="103"/>
      <c r="E75" s="111">
        <v>-391161</v>
      </c>
      <c r="F75" s="111"/>
      <c r="G75" s="34">
        <v>-11644888</v>
      </c>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3"/>
      <c r="AV75" s="43"/>
      <c r="AW75" s="43"/>
      <c r="AX75" s="43"/>
      <c r="AY75" s="34">
        <v>-11644888</v>
      </c>
    </row>
    <row r="76" spans="1:51" ht="15.95" customHeight="1" x14ac:dyDescent="0.25">
      <c r="A76" s="103" t="s">
        <v>186</v>
      </c>
      <c r="B76" s="103"/>
      <c r="C76" s="103"/>
      <c r="D76" s="103"/>
      <c r="E76" s="104"/>
      <c r="F76" s="10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c r="AJ76" s="44"/>
      <c r="AK76" s="44"/>
      <c r="AL76" s="44"/>
      <c r="AM76" s="44"/>
      <c r="AN76" s="44"/>
      <c r="AO76" s="44"/>
      <c r="AP76" s="44"/>
      <c r="AQ76" s="44"/>
      <c r="AR76" s="44"/>
      <c r="AS76" s="44"/>
      <c r="AT76" s="44"/>
      <c r="AU76" s="43"/>
      <c r="AV76" s="43"/>
      <c r="AW76" s="43"/>
      <c r="AX76" s="43"/>
      <c r="AY76" s="44"/>
    </row>
    <row r="77" spans="1:51" ht="15.95" customHeight="1" x14ac:dyDescent="0.25">
      <c r="A77" s="103" t="s">
        <v>187</v>
      </c>
      <c r="B77" s="103"/>
      <c r="C77" s="103"/>
      <c r="D77" s="103"/>
      <c r="E77" s="104"/>
      <c r="F77" s="104"/>
      <c r="G77" s="34">
        <v>-12582782</v>
      </c>
      <c r="H77" s="34">
        <v>-195860</v>
      </c>
      <c r="I77" s="34">
        <v>-218363</v>
      </c>
      <c r="J77" s="34">
        <v>26124091</v>
      </c>
      <c r="K77" s="34">
        <v>24521745</v>
      </c>
      <c r="L77" s="34">
        <v>25224504</v>
      </c>
      <c r="M77" s="34">
        <v>25989953</v>
      </c>
      <c r="N77" s="34">
        <v>26778216</v>
      </c>
      <c r="O77" s="34">
        <v>27589976</v>
      </c>
      <c r="P77" s="34">
        <v>28425941</v>
      </c>
      <c r="Q77" s="34">
        <v>29286835</v>
      </c>
      <c r="R77" s="34">
        <v>30173408</v>
      </c>
      <c r="S77" s="34">
        <v>31086430</v>
      </c>
      <c r="T77" s="34">
        <v>31519857</v>
      </c>
      <c r="U77" s="34">
        <v>33034009</v>
      </c>
      <c r="V77" s="34">
        <v>33992251</v>
      </c>
      <c r="W77" s="34">
        <v>35019252</v>
      </c>
      <c r="X77" s="34">
        <v>36076918</v>
      </c>
      <c r="Y77" s="34">
        <v>37166169</v>
      </c>
      <c r="Z77" s="34">
        <v>38287953</v>
      </c>
      <c r="AA77" s="34">
        <v>39443248</v>
      </c>
      <c r="AB77" s="34">
        <v>40633058</v>
      </c>
      <c r="AC77" s="34">
        <v>41858421</v>
      </c>
      <c r="AD77" s="34">
        <v>43120403</v>
      </c>
      <c r="AE77" s="34">
        <v>43639850</v>
      </c>
      <c r="AF77" s="34">
        <v>45818676</v>
      </c>
      <c r="AG77" s="34">
        <v>47137226</v>
      </c>
      <c r="AH77" s="34">
        <v>48557015</v>
      </c>
      <c r="AI77" s="34">
        <v>50019260</v>
      </c>
      <c r="AJ77" s="34">
        <v>51525236</v>
      </c>
      <c r="AK77" s="44"/>
      <c r="AL77" s="44"/>
      <c r="AM77" s="44"/>
      <c r="AN77" s="44"/>
      <c r="AO77" s="44"/>
      <c r="AP77" s="44"/>
      <c r="AQ77" s="44"/>
      <c r="AR77" s="44"/>
      <c r="AS77" s="44"/>
      <c r="AT77" s="44"/>
      <c r="AU77" s="43"/>
      <c r="AV77" s="43"/>
      <c r="AW77" s="43"/>
      <c r="AX77" s="43"/>
      <c r="AY77" s="34">
        <v>959052896</v>
      </c>
    </row>
    <row r="78" spans="1:51" ht="15.95" customHeight="1" x14ac:dyDescent="0.25">
      <c r="A78" s="103" t="s">
        <v>426</v>
      </c>
      <c r="B78" s="103"/>
      <c r="C78" s="103"/>
      <c r="D78" s="103"/>
      <c r="E78" s="104"/>
      <c r="F78" s="104"/>
      <c r="G78" s="34">
        <v>-12582782</v>
      </c>
      <c r="H78" s="34">
        <v>-12778643</v>
      </c>
      <c r="I78" s="34">
        <v>-12997006</v>
      </c>
      <c r="J78" s="34">
        <v>13127085</v>
      </c>
      <c r="K78" s="34">
        <v>37648830</v>
      </c>
      <c r="L78" s="34">
        <v>62873334</v>
      </c>
      <c r="M78" s="34">
        <v>88863287</v>
      </c>
      <c r="N78" s="34">
        <v>115641503</v>
      </c>
      <c r="O78" s="34">
        <v>143231479</v>
      </c>
      <c r="P78" s="34">
        <v>171657420</v>
      </c>
      <c r="Q78" s="34">
        <v>200944255</v>
      </c>
      <c r="R78" s="34">
        <v>231117663</v>
      </c>
      <c r="S78" s="34">
        <v>262204093</v>
      </c>
      <c r="T78" s="34">
        <v>293723949</v>
      </c>
      <c r="U78" s="34">
        <v>326757959</v>
      </c>
      <c r="V78" s="34">
        <v>360750210</v>
      </c>
      <c r="W78" s="34">
        <v>395769462</v>
      </c>
      <c r="X78" s="34">
        <v>431846380</v>
      </c>
      <c r="Y78" s="34">
        <v>469012549</v>
      </c>
      <c r="Z78" s="34">
        <v>507300502</v>
      </c>
      <c r="AA78" s="34">
        <v>546743750</v>
      </c>
      <c r="AB78" s="34">
        <v>587376808</v>
      </c>
      <c r="AC78" s="34">
        <v>629235229</v>
      </c>
      <c r="AD78" s="34">
        <v>672355632</v>
      </c>
      <c r="AE78" s="34">
        <v>715995481</v>
      </c>
      <c r="AF78" s="34">
        <v>761814158</v>
      </c>
      <c r="AG78" s="34">
        <v>808951384</v>
      </c>
      <c r="AH78" s="34">
        <v>857508399</v>
      </c>
      <c r="AI78" s="34">
        <v>907527660</v>
      </c>
      <c r="AJ78" s="34">
        <v>959052896</v>
      </c>
      <c r="AK78" s="44"/>
      <c r="AL78" s="44"/>
      <c r="AM78" s="44"/>
      <c r="AN78" s="44"/>
      <c r="AO78" s="44"/>
      <c r="AP78" s="44"/>
      <c r="AQ78" s="44"/>
      <c r="AR78" s="44"/>
      <c r="AS78" s="44"/>
      <c r="AT78" s="44"/>
      <c r="AU78" s="43"/>
      <c r="AV78" s="43"/>
      <c r="AW78" s="43"/>
      <c r="AX78" s="43"/>
      <c r="AY78" s="44"/>
    </row>
    <row r="79" spans="1:51" ht="15.95" customHeight="1" x14ac:dyDescent="0.25">
      <c r="A79" s="103" t="s">
        <v>188</v>
      </c>
      <c r="B79" s="103"/>
      <c r="C79" s="103"/>
      <c r="D79" s="103"/>
      <c r="E79" s="104"/>
      <c r="F79" s="104"/>
      <c r="G79" s="35">
        <v>1.1200000000000001</v>
      </c>
      <c r="H79" s="35">
        <v>1.254</v>
      </c>
      <c r="I79" s="35">
        <v>1.405</v>
      </c>
      <c r="J79" s="35">
        <v>1.5740000000000001</v>
      </c>
      <c r="K79" s="35">
        <v>1.762</v>
      </c>
      <c r="L79" s="35">
        <v>1.974</v>
      </c>
      <c r="M79" s="35">
        <v>2.2109999999999999</v>
      </c>
      <c r="N79" s="35">
        <v>2.476</v>
      </c>
      <c r="O79" s="35">
        <v>2.7730000000000001</v>
      </c>
      <c r="P79" s="35">
        <v>3.1059999999999999</v>
      </c>
      <c r="Q79" s="35">
        <v>3.4790000000000001</v>
      </c>
      <c r="R79" s="35">
        <v>3.8959999999999999</v>
      </c>
      <c r="S79" s="35">
        <v>4.3630000000000004</v>
      </c>
      <c r="T79" s="35">
        <v>4.8869999999999996</v>
      </c>
      <c r="U79" s="35">
        <v>5.4740000000000002</v>
      </c>
      <c r="V79" s="35">
        <v>6.13</v>
      </c>
      <c r="W79" s="35">
        <v>6.8659999999999997</v>
      </c>
      <c r="X79" s="35">
        <v>7.69</v>
      </c>
      <c r="Y79" s="35">
        <v>8.6129999999999995</v>
      </c>
      <c r="Z79" s="35">
        <v>9.6460000000000008</v>
      </c>
      <c r="AA79" s="35">
        <v>10.804</v>
      </c>
      <c r="AB79" s="35">
        <v>12.1</v>
      </c>
      <c r="AC79" s="35">
        <v>13.552</v>
      </c>
      <c r="AD79" s="35">
        <v>15.179</v>
      </c>
      <c r="AE79" s="35">
        <v>17</v>
      </c>
      <c r="AF79" s="35">
        <v>19.04</v>
      </c>
      <c r="AG79" s="35">
        <v>21.324999999999999</v>
      </c>
      <c r="AH79" s="35">
        <v>23.884</v>
      </c>
      <c r="AI79" s="35">
        <v>26.75</v>
      </c>
      <c r="AJ79" s="35">
        <v>29.96</v>
      </c>
      <c r="AK79" s="44"/>
      <c r="AL79" s="44"/>
      <c r="AM79" s="44"/>
      <c r="AN79" s="44"/>
      <c r="AO79" s="44"/>
      <c r="AP79" s="44"/>
      <c r="AQ79" s="44"/>
      <c r="AR79" s="44"/>
      <c r="AS79" s="44"/>
      <c r="AT79" s="44"/>
      <c r="AU79" s="43"/>
      <c r="AV79" s="43"/>
      <c r="AW79" s="43"/>
      <c r="AX79" s="43"/>
      <c r="AY79" s="44"/>
    </row>
    <row r="80" spans="1:51" ht="15.95" customHeight="1" x14ac:dyDescent="0.25">
      <c r="A80" s="103" t="s">
        <v>427</v>
      </c>
      <c r="B80" s="103"/>
      <c r="C80" s="103"/>
      <c r="D80" s="103"/>
      <c r="E80" s="104"/>
      <c r="F80" s="104"/>
      <c r="G80" s="34">
        <v>-11234627</v>
      </c>
      <c r="H80" s="34">
        <v>-156139</v>
      </c>
      <c r="I80" s="34">
        <v>-155427</v>
      </c>
      <c r="J80" s="34">
        <v>16602332</v>
      </c>
      <c r="K80" s="34">
        <v>13914297</v>
      </c>
      <c r="L80" s="34">
        <v>12779519</v>
      </c>
      <c r="M80" s="34">
        <v>11756535</v>
      </c>
      <c r="N80" s="34">
        <v>10815272</v>
      </c>
      <c r="O80" s="34">
        <v>9949222</v>
      </c>
      <c r="P80" s="34">
        <v>9152392</v>
      </c>
      <c r="Q80" s="34">
        <v>8419265</v>
      </c>
      <c r="R80" s="34">
        <v>7744762</v>
      </c>
      <c r="S80" s="34">
        <v>7124207</v>
      </c>
      <c r="T80" s="34">
        <v>6449587</v>
      </c>
      <c r="U80" s="34">
        <v>6035190</v>
      </c>
      <c r="V80" s="34">
        <v>5544873</v>
      </c>
      <c r="W80" s="34">
        <v>5100356</v>
      </c>
      <c r="X80" s="34">
        <v>4691428</v>
      </c>
      <c r="Y80" s="34">
        <v>4315244</v>
      </c>
      <c r="Z80" s="34">
        <v>3969188</v>
      </c>
      <c r="AA80" s="34">
        <v>3650852</v>
      </c>
      <c r="AB80" s="34">
        <v>3358018</v>
      </c>
      <c r="AC80" s="34">
        <v>3088647</v>
      </c>
      <c r="AD80" s="34">
        <v>2840863</v>
      </c>
      <c r="AE80" s="34">
        <v>2567040</v>
      </c>
      <c r="AF80" s="34">
        <v>2406434</v>
      </c>
      <c r="AG80" s="34">
        <v>2210433</v>
      </c>
      <c r="AH80" s="34">
        <v>2033047</v>
      </c>
      <c r="AI80" s="34">
        <v>1869884</v>
      </c>
      <c r="AJ80" s="34">
        <v>1719805</v>
      </c>
      <c r="AK80" s="44"/>
      <c r="AL80" s="44"/>
      <c r="AM80" s="44"/>
      <c r="AN80" s="44"/>
      <c r="AO80" s="44"/>
      <c r="AP80" s="44"/>
      <c r="AQ80" s="44"/>
      <c r="AR80" s="44"/>
      <c r="AS80" s="44"/>
      <c r="AT80" s="44"/>
      <c r="AU80" s="43"/>
      <c r="AV80" s="43"/>
      <c r="AW80" s="43"/>
      <c r="AX80" s="43"/>
      <c r="AY80" s="34">
        <v>158562500</v>
      </c>
    </row>
    <row r="81" spans="1:51" ht="15.95" customHeight="1" x14ac:dyDescent="0.25">
      <c r="A81" s="103" t="s">
        <v>428</v>
      </c>
      <c r="B81" s="103"/>
      <c r="C81" s="103"/>
      <c r="D81" s="103"/>
      <c r="E81" s="104"/>
      <c r="F81" s="104"/>
      <c r="G81" s="34">
        <v>-11234627</v>
      </c>
      <c r="H81" s="34">
        <v>-11390766</v>
      </c>
      <c r="I81" s="34">
        <v>-11546193</v>
      </c>
      <c r="J81" s="34">
        <v>5056140</v>
      </c>
      <c r="K81" s="34">
        <v>18970436</v>
      </c>
      <c r="L81" s="34">
        <v>31749955</v>
      </c>
      <c r="M81" s="34">
        <v>43506490</v>
      </c>
      <c r="N81" s="34">
        <v>54321762</v>
      </c>
      <c r="O81" s="34">
        <v>64270984</v>
      </c>
      <c r="P81" s="34">
        <v>73423376</v>
      </c>
      <c r="Q81" s="34">
        <v>81842642</v>
      </c>
      <c r="R81" s="34">
        <v>89587404</v>
      </c>
      <c r="S81" s="34">
        <v>96711611</v>
      </c>
      <c r="T81" s="34">
        <v>103161199</v>
      </c>
      <c r="U81" s="34">
        <v>109196388</v>
      </c>
      <c r="V81" s="34">
        <v>114741261</v>
      </c>
      <c r="W81" s="34">
        <v>119841617</v>
      </c>
      <c r="X81" s="34">
        <v>124533045</v>
      </c>
      <c r="Y81" s="34">
        <v>128848289</v>
      </c>
      <c r="Z81" s="34">
        <v>132817477</v>
      </c>
      <c r="AA81" s="34">
        <v>136468329</v>
      </c>
      <c r="AB81" s="34">
        <v>139826346</v>
      </c>
      <c r="AC81" s="34">
        <v>142914994</v>
      </c>
      <c r="AD81" s="34">
        <v>145755857</v>
      </c>
      <c r="AE81" s="34">
        <v>148322897</v>
      </c>
      <c r="AF81" s="34">
        <v>150729331</v>
      </c>
      <c r="AG81" s="34">
        <v>152939764</v>
      </c>
      <c r="AH81" s="34">
        <v>154972811</v>
      </c>
      <c r="AI81" s="34">
        <v>156842695</v>
      </c>
      <c r="AJ81" s="34">
        <v>158562500</v>
      </c>
      <c r="AK81" s="44"/>
      <c r="AL81" s="44"/>
      <c r="AM81" s="44"/>
      <c r="AN81" s="44"/>
      <c r="AO81" s="44"/>
      <c r="AP81" s="44"/>
      <c r="AQ81" s="44"/>
      <c r="AR81" s="44"/>
      <c r="AS81" s="44"/>
      <c r="AT81" s="44"/>
      <c r="AU81" s="43"/>
      <c r="AV81" s="43"/>
      <c r="AW81" s="43"/>
      <c r="AX81" s="43"/>
      <c r="AY81" s="44"/>
    </row>
    <row r="82" spans="1:51" ht="32.1" customHeight="1" x14ac:dyDescent="0.25">
      <c r="A82" s="105" t="s">
        <v>189</v>
      </c>
      <c r="B82" s="105"/>
      <c r="C82" s="105"/>
      <c r="D82" s="105"/>
      <c r="E82" s="110">
        <v>158562499.96000001</v>
      </c>
      <c r="F82" s="110"/>
      <c r="G82" s="43" t="s">
        <v>429</v>
      </c>
      <c r="H82" s="20"/>
      <c r="I82" s="41"/>
      <c r="J82" s="41"/>
      <c r="K82" s="40"/>
      <c r="L82" s="17"/>
    </row>
    <row r="83" spans="1:51" ht="15.95" customHeight="1" x14ac:dyDescent="0.25">
      <c r="A83" s="105" t="s">
        <v>190</v>
      </c>
      <c r="B83" s="105"/>
      <c r="C83" s="105"/>
      <c r="D83" s="105"/>
      <c r="E83" s="106">
        <v>69.967513699999998</v>
      </c>
      <c r="F83" s="106"/>
      <c r="G83" s="43" t="s">
        <v>191</v>
      </c>
      <c r="H83" s="20"/>
      <c r="I83" s="41"/>
      <c r="J83" s="41"/>
      <c r="K83" s="40"/>
      <c r="L83" s="17"/>
    </row>
    <row r="84" spans="1:51" ht="15.95" customHeight="1" x14ac:dyDescent="0.25">
      <c r="A84" s="105" t="s">
        <v>192</v>
      </c>
      <c r="B84" s="105"/>
      <c r="C84" s="105"/>
      <c r="D84" s="105"/>
      <c r="E84" s="107">
        <v>3.4975103600000002</v>
      </c>
      <c r="F84" s="107"/>
      <c r="G84" s="43" t="s">
        <v>193</v>
      </c>
      <c r="H84" s="20"/>
      <c r="I84" s="41"/>
      <c r="J84" s="41"/>
      <c r="K84" s="40"/>
      <c r="L84" s="17"/>
    </row>
    <row r="85" spans="1:51" ht="15.95" customHeight="1" thickBot="1" x14ac:dyDescent="0.3">
      <c r="A85" s="108" t="s">
        <v>194</v>
      </c>
      <c r="B85" s="108"/>
      <c r="C85" s="108"/>
      <c r="D85" s="108"/>
      <c r="E85" s="109">
        <v>3.6954560500000002</v>
      </c>
      <c r="F85" s="109"/>
      <c r="G85" s="16" t="s">
        <v>193</v>
      </c>
      <c r="H85" s="21"/>
      <c r="I85" s="30"/>
      <c r="J85" s="30"/>
      <c r="K85" s="18"/>
      <c r="L85" s="19"/>
    </row>
  </sheetData>
  <mergeCells count="14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61:D61"/>
    <mergeCell ref="E61:F61"/>
    <mergeCell ref="A62:D62"/>
    <mergeCell ref="E62:F62"/>
    <mergeCell ref="A59:D59"/>
    <mergeCell ref="E59:F59"/>
    <mergeCell ref="A60:D60"/>
    <mergeCell ref="E60:F60"/>
    <mergeCell ref="A57:D57"/>
    <mergeCell ref="E57:F57"/>
    <mergeCell ref="A58:D58"/>
    <mergeCell ref="E58:F58"/>
    <mergeCell ref="A68:D68"/>
    <mergeCell ref="E68:F68"/>
    <mergeCell ref="A65:D65"/>
    <mergeCell ref="E65:F65"/>
    <mergeCell ref="A66:D66"/>
    <mergeCell ref="E66:F66"/>
    <mergeCell ref="A63:D63"/>
    <mergeCell ref="E63:F63"/>
    <mergeCell ref="A64:D64"/>
    <mergeCell ref="E64:F64"/>
    <mergeCell ref="E76:F76"/>
    <mergeCell ref="A73:D73"/>
    <mergeCell ref="E73:F73"/>
    <mergeCell ref="A74:D74"/>
    <mergeCell ref="E74:F74"/>
    <mergeCell ref="A70:D70"/>
    <mergeCell ref="E70:F70"/>
    <mergeCell ref="A71:D71"/>
    <mergeCell ref="E71:F71"/>
    <mergeCell ref="A72:D72"/>
    <mergeCell ref="E72:F72"/>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9" zoomScale="80" zoomScaleNormal="80" workbookViewId="0">
      <selection activeCell="G38" sqref="G38"/>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4.42578125" style="8" customWidth="1"/>
    <col min="6" max="6" width="16.8554687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1" t="s">
        <v>2</v>
      </c>
    </row>
    <row r="4" spans="1:12" ht="15.95" customHeight="1" x14ac:dyDescent="0.25"/>
    <row r="5" spans="1:12" ht="15.95" customHeight="1" x14ac:dyDescent="0.25">
      <c r="A5" s="86" t="str">
        <f>'1. паспорт местоположение '!A5:C5</f>
        <v>Год раскрытия информации: 2021 год</v>
      </c>
      <c r="B5" s="86"/>
      <c r="C5" s="86"/>
      <c r="D5" s="86"/>
      <c r="E5" s="86"/>
      <c r="F5" s="86"/>
      <c r="G5" s="86"/>
      <c r="H5" s="86"/>
      <c r="I5" s="86"/>
      <c r="J5" s="86"/>
      <c r="K5" s="86"/>
      <c r="L5" s="86"/>
    </row>
    <row r="6" spans="1:12" ht="15.95" customHeight="1" x14ac:dyDescent="0.25"/>
    <row r="7" spans="1:12" ht="18.95" customHeight="1" x14ac:dyDescent="0.3">
      <c r="A7" s="87" t="s">
        <v>3</v>
      </c>
      <c r="B7" s="87"/>
      <c r="C7" s="87"/>
      <c r="D7" s="87"/>
      <c r="E7" s="87"/>
      <c r="F7" s="87"/>
      <c r="G7" s="87"/>
      <c r="H7" s="87"/>
      <c r="I7" s="87"/>
      <c r="J7" s="87"/>
      <c r="K7" s="87"/>
      <c r="L7" s="87"/>
    </row>
    <row r="8" spans="1:12" ht="15.95" customHeight="1" x14ac:dyDescent="0.25"/>
    <row r="9" spans="1:12" ht="15.95" customHeight="1" x14ac:dyDescent="0.25">
      <c r="A9" s="86" t="s">
        <v>4</v>
      </c>
      <c r="B9" s="86"/>
      <c r="C9" s="86"/>
      <c r="D9" s="86"/>
      <c r="E9" s="86"/>
      <c r="F9" s="86"/>
      <c r="G9" s="86"/>
      <c r="H9" s="86"/>
      <c r="I9" s="86"/>
      <c r="J9" s="86"/>
      <c r="K9" s="86"/>
      <c r="L9" s="86"/>
    </row>
    <row r="10" spans="1:12" ht="15.95" customHeight="1" x14ac:dyDescent="0.25">
      <c r="A10" s="84" t="s">
        <v>5</v>
      </c>
      <c r="B10" s="84"/>
      <c r="C10" s="84"/>
      <c r="D10" s="84"/>
      <c r="E10" s="84"/>
      <c r="F10" s="84"/>
      <c r="G10" s="84"/>
      <c r="H10" s="84"/>
      <c r="I10" s="84"/>
      <c r="J10" s="84"/>
      <c r="K10" s="84"/>
      <c r="L10" s="84"/>
    </row>
    <row r="11" spans="1:12" ht="15.95" customHeight="1" x14ac:dyDescent="0.25"/>
    <row r="12" spans="1:12" ht="15.95" customHeight="1" x14ac:dyDescent="0.25">
      <c r="A12" s="86" t="str">
        <f>'1. паспорт местоположение '!A12:C12</f>
        <v>K_009-55-2-01.32-1863</v>
      </c>
      <c r="B12" s="86"/>
      <c r="C12" s="86"/>
      <c r="D12" s="86"/>
      <c r="E12" s="86"/>
      <c r="F12" s="86"/>
      <c r="G12" s="86"/>
      <c r="H12" s="86"/>
      <c r="I12" s="86"/>
      <c r="J12" s="86"/>
      <c r="K12" s="86"/>
      <c r="L12" s="86"/>
    </row>
    <row r="13" spans="1:12" ht="15.95" customHeight="1" x14ac:dyDescent="0.25">
      <c r="A13" s="84" t="s">
        <v>6</v>
      </c>
      <c r="B13" s="84"/>
      <c r="C13" s="84"/>
      <c r="D13" s="84"/>
      <c r="E13" s="84"/>
      <c r="F13" s="84"/>
      <c r="G13" s="84"/>
      <c r="H13" s="84"/>
      <c r="I13" s="84"/>
      <c r="J13" s="84"/>
      <c r="K13" s="84"/>
      <c r="L13" s="84"/>
    </row>
    <row r="14" spans="1:12" ht="15.95" customHeight="1" x14ac:dyDescent="0.3"/>
    <row r="15" spans="1:12" ht="52.5" customHeight="1" x14ac:dyDescent="0.25">
      <c r="A15" s="83" t="str">
        <f>'1. паспорт местоположение '!A15</f>
        <v>Строительство в части ответвления ВЛ 10 кВ яч.508Д, 523Д ПС «Зеленец» протяженностью 1,63 км с установкой разъединителей (2 шт.), заменой трансформаторов тока яч.508Д, 523Д ПС «Зеленец» (2 шт.) и вырубкой древесно-кустарниковой растительности (1,07 га) в с. Зеленец Сыктывдинского района Республики Коми (Птицефабрика Зеленецкая, ОАО Дог. № 56-01025Ю/18 от 17.05.18)</v>
      </c>
      <c r="B15" s="83"/>
      <c r="C15" s="83"/>
      <c r="D15" s="83"/>
      <c r="E15" s="83"/>
      <c r="F15" s="83"/>
      <c r="G15" s="83"/>
      <c r="H15" s="83"/>
      <c r="I15" s="83"/>
      <c r="J15" s="83"/>
      <c r="K15" s="83"/>
      <c r="L15" s="83"/>
    </row>
    <row r="16" spans="1:12" ht="15.95" customHeight="1" x14ac:dyDescent="0.25">
      <c r="A16" s="84" t="s">
        <v>7</v>
      </c>
      <c r="B16" s="84"/>
      <c r="C16" s="84"/>
      <c r="D16" s="84"/>
      <c r="E16" s="84"/>
      <c r="F16" s="84"/>
      <c r="G16" s="84"/>
      <c r="H16" s="84"/>
      <c r="I16" s="84"/>
      <c r="J16" s="84"/>
      <c r="K16" s="84"/>
      <c r="L16" s="84"/>
    </row>
    <row r="17" spans="1:12" ht="15.95" customHeight="1" x14ac:dyDescent="0.25"/>
    <row r="18" spans="1:12" ht="18.95" customHeight="1" x14ac:dyDescent="0.3">
      <c r="A18" s="89" t="s">
        <v>195</v>
      </c>
      <c r="B18" s="89"/>
      <c r="C18" s="89"/>
      <c r="D18" s="89"/>
      <c r="E18" s="89"/>
      <c r="F18" s="89"/>
      <c r="G18" s="89"/>
      <c r="H18" s="89"/>
      <c r="I18" s="89"/>
      <c r="J18" s="89"/>
      <c r="K18" s="89"/>
      <c r="L18" s="89"/>
    </row>
    <row r="20" spans="1:12" ht="15.95" customHeight="1" x14ac:dyDescent="0.25">
      <c r="A20" s="100" t="s">
        <v>196</v>
      </c>
      <c r="B20" s="100" t="s">
        <v>197</v>
      </c>
      <c r="C20" s="99" t="s">
        <v>198</v>
      </c>
      <c r="D20" s="99"/>
      <c r="E20" s="99"/>
      <c r="F20" s="99"/>
      <c r="G20" s="100" t="s">
        <v>199</v>
      </c>
      <c r="H20" s="100" t="s">
        <v>200</v>
      </c>
      <c r="I20" s="100" t="s">
        <v>201</v>
      </c>
      <c r="J20" s="100"/>
      <c r="K20" s="100" t="s">
        <v>202</v>
      </c>
      <c r="L20" s="100"/>
    </row>
    <row r="21" spans="1:12" ht="32.1" customHeight="1" x14ac:dyDescent="0.25">
      <c r="A21" s="129"/>
      <c r="B21" s="129"/>
      <c r="C21" s="99" t="s">
        <v>203</v>
      </c>
      <c r="D21" s="99"/>
      <c r="E21" s="99" t="s">
        <v>204</v>
      </c>
      <c r="F21" s="99"/>
      <c r="G21" s="129"/>
      <c r="H21" s="129"/>
      <c r="I21" s="130"/>
      <c r="J21" s="131"/>
      <c r="K21" s="130"/>
      <c r="L21" s="131"/>
    </row>
    <row r="22" spans="1:12" ht="32.1" customHeight="1" x14ac:dyDescent="0.25">
      <c r="A22" s="101"/>
      <c r="B22" s="101"/>
      <c r="C22" s="2" t="s">
        <v>205</v>
      </c>
      <c r="D22" s="2" t="s">
        <v>206</v>
      </c>
      <c r="E22" s="2" t="s">
        <v>207</v>
      </c>
      <c r="F22" s="2" t="s">
        <v>208</v>
      </c>
      <c r="G22" s="101"/>
      <c r="H22" s="101"/>
      <c r="I22" s="132"/>
      <c r="J22" s="133"/>
      <c r="K22" s="132"/>
      <c r="L22" s="133"/>
    </row>
    <row r="23" spans="1:12" ht="15.95" customHeight="1" x14ac:dyDescent="0.3">
      <c r="A23" s="5">
        <v>1</v>
      </c>
      <c r="B23" s="5">
        <v>2</v>
      </c>
      <c r="C23" s="5">
        <v>3</v>
      </c>
      <c r="D23" s="5">
        <v>4</v>
      </c>
      <c r="E23" s="5">
        <v>7</v>
      </c>
      <c r="F23" s="5">
        <v>8</v>
      </c>
      <c r="G23" s="5">
        <v>9</v>
      </c>
      <c r="H23" s="5">
        <v>10</v>
      </c>
      <c r="I23" s="128">
        <v>11</v>
      </c>
      <c r="J23" s="128"/>
      <c r="K23" s="128">
        <v>12</v>
      </c>
      <c r="L23" s="128"/>
    </row>
    <row r="24" spans="1:12" s="23" customFormat="1" ht="15.95" customHeight="1" x14ac:dyDescent="0.25">
      <c r="A24" s="38">
        <v>1</v>
      </c>
      <c r="B24" s="39" t="s">
        <v>209</v>
      </c>
      <c r="C24" s="22"/>
      <c r="D24" s="22"/>
      <c r="E24" s="22"/>
      <c r="F24" s="22"/>
      <c r="G24" s="22"/>
      <c r="H24" s="22"/>
      <c r="I24" s="127"/>
      <c r="J24" s="127"/>
      <c r="K24" s="127"/>
      <c r="L24" s="127"/>
    </row>
    <row r="25" spans="1:12" ht="15.95" customHeight="1" x14ac:dyDescent="0.25">
      <c r="A25" s="36" t="s">
        <v>210</v>
      </c>
      <c r="B25" s="36" t="s">
        <v>211</v>
      </c>
      <c r="C25" s="2"/>
      <c r="D25" s="2"/>
      <c r="E25" s="50">
        <v>43237</v>
      </c>
      <c r="F25" s="50">
        <v>43237</v>
      </c>
      <c r="G25" s="2">
        <v>100</v>
      </c>
      <c r="H25" s="2"/>
      <c r="I25" s="99"/>
      <c r="J25" s="99"/>
      <c r="K25" s="99"/>
      <c r="L25" s="99"/>
    </row>
    <row r="26" spans="1:12" ht="32.1" customHeight="1" x14ac:dyDescent="0.25">
      <c r="A26" s="36" t="s">
        <v>212</v>
      </c>
      <c r="B26" s="36" t="s">
        <v>213</v>
      </c>
      <c r="C26" s="2"/>
      <c r="D26" s="2"/>
      <c r="E26" s="49" t="s">
        <v>444</v>
      </c>
      <c r="F26" s="49" t="s">
        <v>444</v>
      </c>
      <c r="G26" s="2"/>
      <c r="H26" s="2"/>
      <c r="I26" s="99"/>
      <c r="J26" s="99"/>
      <c r="K26" s="99"/>
      <c r="L26" s="99"/>
    </row>
    <row r="27" spans="1:12" ht="48" customHeight="1" x14ac:dyDescent="0.25">
      <c r="A27" s="36" t="s">
        <v>214</v>
      </c>
      <c r="B27" s="36" t="s">
        <v>215</v>
      </c>
      <c r="C27" s="2"/>
      <c r="D27" s="2"/>
      <c r="E27" s="49" t="s">
        <v>444</v>
      </c>
      <c r="F27" s="49" t="s">
        <v>444</v>
      </c>
      <c r="G27" s="2"/>
      <c r="H27" s="2"/>
      <c r="I27" s="99"/>
      <c r="J27" s="99"/>
      <c r="K27" s="99"/>
      <c r="L27" s="99"/>
    </row>
    <row r="28" spans="1:12" ht="32.1" customHeight="1" x14ac:dyDescent="0.25">
      <c r="A28" s="36" t="s">
        <v>216</v>
      </c>
      <c r="B28" s="36" t="s">
        <v>217</v>
      </c>
      <c r="C28" s="2"/>
      <c r="D28" s="2"/>
      <c r="E28" s="49" t="s">
        <v>444</v>
      </c>
      <c r="F28" s="49" t="s">
        <v>444</v>
      </c>
      <c r="G28" s="2"/>
      <c r="H28" s="2"/>
      <c r="I28" s="99"/>
      <c r="J28" s="99"/>
      <c r="K28" s="99"/>
      <c r="L28" s="99"/>
    </row>
    <row r="29" spans="1:12" ht="32.1" customHeight="1" x14ac:dyDescent="0.25">
      <c r="A29" s="36" t="s">
        <v>218</v>
      </c>
      <c r="B29" s="36" t="s">
        <v>219</v>
      </c>
      <c r="C29" s="2"/>
      <c r="D29" s="2"/>
      <c r="E29" s="49" t="s">
        <v>444</v>
      </c>
      <c r="F29" s="49" t="s">
        <v>444</v>
      </c>
      <c r="G29" s="2"/>
      <c r="H29" s="2"/>
      <c r="I29" s="99"/>
      <c r="J29" s="99"/>
      <c r="K29" s="99"/>
      <c r="L29" s="99"/>
    </row>
    <row r="30" spans="1:12" ht="32.1" customHeight="1" x14ac:dyDescent="0.25">
      <c r="A30" s="36" t="s">
        <v>220</v>
      </c>
      <c r="B30" s="36" t="s">
        <v>221</v>
      </c>
      <c r="C30" s="2"/>
      <c r="D30" s="2"/>
      <c r="E30" s="49" t="s">
        <v>444</v>
      </c>
      <c r="F30" s="49" t="s">
        <v>444</v>
      </c>
      <c r="G30" s="2"/>
      <c r="H30" s="2"/>
      <c r="I30" s="99"/>
      <c r="J30" s="99"/>
      <c r="K30" s="99"/>
      <c r="L30" s="99"/>
    </row>
    <row r="31" spans="1:12" ht="32.1" customHeight="1" x14ac:dyDescent="0.25">
      <c r="A31" s="36" t="s">
        <v>222</v>
      </c>
      <c r="B31" s="36" t="s">
        <v>223</v>
      </c>
      <c r="C31" s="2"/>
      <c r="D31" s="2"/>
      <c r="E31" s="50">
        <v>43564</v>
      </c>
      <c r="F31" s="50">
        <v>43564</v>
      </c>
      <c r="G31" s="48">
        <v>100</v>
      </c>
      <c r="H31" s="2"/>
      <c r="I31" s="99"/>
      <c r="J31" s="99"/>
      <c r="K31" s="99"/>
      <c r="L31" s="99"/>
    </row>
    <row r="32" spans="1:12" ht="32.1" customHeight="1" x14ac:dyDescent="0.25">
      <c r="A32" s="36" t="s">
        <v>224</v>
      </c>
      <c r="B32" s="36" t="s">
        <v>225</v>
      </c>
      <c r="C32" s="2"/>
      <c r="D32" s="2"/>
      <c r="E32" s="49" t="s">
        <v>444</v>
      </c>
      <c r="F32" s="49" t="s">
        <v>444</v>
      </c>
      <c r="G32" s="2"/>
      <c r="H32" s="2"/>
      <c r="I32" s="99"/>
      <c r="J32" s="99"/>
      <c r="K32" s="99"/>
      <c r="L32" s="99"/>
    </row>
    <row r="33" spans="1:12" ht="48" customHeight="1" x14ac:dyDescent="0.25">
      <c r="A33" s="36" t="s">
        <v>226</v>
      </c>
      <c r="B33" s="36" t="s">
        <v>227</v>
      </c>
      <c r="C33" s="2"/>
      <c r="D33" s="2"/>
      <c r="E33" s="49" t="s">
        <v>444</v>
      </c>
      <c r="F33" s="49" t="s">
        <v>444</v>
      </c>
      <c r="G33" s="2"/>
      <c r="H33" s="2"/>
      <c r="I33" s="99"/>
      <c r="J33" s="99"/>
      <c r="K33" s="99"/>
      <c r="L33" s="99"/>
    </row>
    <row r="34" spans="1:12" ht="15.95" customHeight="1" x14ac:dyDescent="0.25">
      <c r="A34" s="36" t="s">
        <v>228</v>
      </c>
      <c r="B34" s="36" t="s">
        <v>229</v>
      </c>
      <c r="C34" s="2"/>
      <c r="D34" s="2"/>
      <c r="E34" s="50">
        <v>43830</v>
      </c>
      <c r="F34" s="50">
        <v>43830</v>
      </c>
      <c r="G34" s="48">
        <v>100</v>
      </c>
      <c r="H34" s="2"/>
      <c r="I34" s="99"/>
      <c r="J34" s="99"/>
      <c r="K34" s="99"/>
      <c r="L34" s="99"/>
    </row>
    <row r="35" spans="1:12" ht="32.1" customHeight="1" x14ac:dyDescent="0.25">
      <c r="A35" s="36" t="s">
        <v>230</v>
      </c>
      <c r="B35" s="36" t="s">
        <v>231</v>
      </c>
      <c r="C35" s="2"/>
      <c r="D35" s="2"/>
      <c r="E35" s="49" t="s">
        <v>444</v>
      </c>
      <c r="F35" s="49" t="s">
        <v>444</v>
      </c>
      <c r="G35" s="2"/>
      <c r="H35" s="2"/>
      <c r="I35" s="99"/>
      <c r="J35" s="99"/>
      <c r="K35" s="99"/>
      <c r="L35" s="99"/>
    </row>
    <row r="36" spans="1:12" ht="15.95" customHeight="1" x14ac:dyDescent="0.25">
      <c r="A36" s="36" t="s">
        <v>232</v>
      </c>
      <c r="B36" s="36" t="s">
        <v>233</v>
      </c>
      <c r="C36" s="2"/>
      <c r="D36" s="2"/>
      <c r="E36" s="49" t="s">
        <v>444</v>
      </c>
      <c r="F36" s="49" t="s">
        <v>444</v>
      </c>
      <c r="G36" s="2"/>
      <c r="H36" s="2"/>
      <c r="I36" s="99"/>
      <c r="J36" s="99"/>
      <c r="K36" s="99"/>
      <c r="L36" s="99"/>
    </row>
    <row r="37" spans="1:12" s="23" customFormat="1" ht="15.95" customHeight="1" x14ac:dyDescent="0.25">
      <c r="A37" s="38">
        <v>2</v>
      </c>
      <c r="B37" s="39" t="s">
        <v>234</v>
      </c>
      <c r="C37" s="22"/>
      <c r="D37" s="22"/>
      <c r="E37" s="49" t="s">
        <v>444</v>
      </c>
      <c r="F37" s="49" t="s">
        <v>444</v>
      </c>
      <c r="G37" s="22"/>
      <c r="H37" s="22"/>
      <c r="I37" s="127"/>
      <c r="J37" s="127"/>
      <c r="K37" s="127"/>
      <c r="L37" s="127"/>
    </row>
    <row r="38" spans="1:12" ht="63" customHeight="1" x14ac:dyDescent="0.25">
      <c r="A38" s="36" t="s">
        <v>235</v>
      </c>
      <c r="B38" s="36" t="s">
        <v>236</v>
      </c>
      <c r="C38" s="2"/>
      <c r="D38" s="2"/>
      <c r="E38" s="50">
        <v>43969</v>
      </c>
      <c r="F38" s="50">
        <v>43969</v>
      </c>
      <c r="G38" s="2"/>
      <c r="H38" s="2"/>
      <c r="I38" s="99"/>
      <c r="J38" s="99"/>
      <c r="K38" s="99"/>
      <c r="L38" s="99"/>
    </row>
    <row r="39" spans="1:12" ht="15.95" customHeight="1" x14ac:dyDescent="0.25">
      <c r="A39" s="36" t="s">
        <v>237</v>
      </c>
      <c r="B39" s="36" t="s">
        <v>238</v>
      </c>
      <c r="C39" s="2"/>
      <c r="D39" s="2"/>
      <c r="E39" s="50" t="s">
        <v>444</v>
      </c>
      <c r="F39" s="50" t="s">
        <v>444</v>
      </c>
      <c r="G39" s="2"/>
      <c r="H39" s="2"/>
      <c r="I39" s="99"/>
      <c r="J39" s="99"/>
      <c r="K39" s="99"/>
      <c r="L39" s="99"/>
    </row>
    <row r="40" spans="1:12" s="23" customFormat="1" ht="32.1" customHeight="1" x14ac:dyDescent="0.25">
      <c r="A40" s="38">
        <v>3</v>
      </c>
      <c r="B40" s="39" t="s">
        <v>239</v>
      </c>
      <c r="C40" s="2"/>
      <c r="D40" s="2"/>
      <c r="E40" s="49" t="s">
        <v>444</v>
      </c>
      <c r="F40" s="49" t="s">
        <v>444</v>
      </c>
      <c r="G40" s="2"/>
      <c r="H40" s="2"/>
      <c r="I40" s="126"/>
      <c r="J40" s="126"/>
      <c r="K40" s="126"/>
      <c r="L40" s="126"/>
    </row>
    <row r="41" spans="1:12" ht="32.1" customHeight="1" x14ac:dyDescent="0.25">
      <c r="A41" s="36" t="s">
        <v>240</v>
      </c>
      <c r="B41" s="36" t="s">
        <v>241</v>
      </c>
      <c r="C41" s="2"/>
      <c r="D41" s="2"/>
      <c r="E41" s="49" t="s">
        <v>444</v>
      </c>
      <c r="F41" s="49" t="s">
        <v>444</v>
      </c>
      <c r="G41" s="2"/>
      <c r="H41" s="2"/>
      <c r="I41" s="99"/>
      <c r="J41" s="99"/>
      <c r="K41" s="99"/>
      <c r="L41" s="99"/>
    </row>
    <row r="42" spans="1:12" ht="15.95" customHeight="1" x14ac:dyDescent="0.25">
      <c r="A42" s="36" t="s">
        <v>242</v>
      </c>
      <c r="B42" s="36" t="s">
        <v>243</v>
      </c>
      <c r="C42" s="2"/>
      <c r="D42" s="2"/>
      <c r="E42" s="50">
        <v>43969</v>
      </c>
      <c r="F42" s="50">
        <v>44074</v>
      </c>
      <c r="G42" s="2"/>
      <c r="H42" s="2"/>
      <c r="I42" s="99"/>
      <c r="J42" s="99"/>
      <c r="K42" s="99"/>
      <c r="L42" s="99"/>
    </row>
    <row r="43" spans="1:12" ht="15.95" customHeight="1" x14ac:dyDescent="0.25">
      <c r="A43" s="36" t="s">
        <v>244</v>
      </c>
      <c r="B43" s="36" t="s">
        <v>245</v>
      </c>
      <c r="C43" s="2"/>
      <c r="D43" s="2"/>
      <c r="E43" s="50">
        <v>43969</v>
      </c>
      <c r="F43" s="50">
        <v>44070</v>
      </c>
      <c r="G43" s="2"/>
      <c r="H43" s="2"/>
      <c r="I43" s="99"/>
      <c r="J43" s="99"/>
      <c r="K43" s="99"/>
      <c r="L43" s="99"/>
    </row>
    <row r="44" spans="1:12" ht="63" customHeight="1" x14ac:dyDescent="0.25">
      <c r="A44" s="36" t="s">
        <v>246</v>
      </c>
      <c r="B44" s="36" t="s">
        <v>247</v>
      </c>
      <c r="C44" s="2"/>
      <c r="D44" s="2"/>
      <c r="E44" s="49" t="s">
        <v>444</v>
      </c>
      <c r="F44" s="49" t="s">
        <v>444</v>
      </c>
      <c r="G44" s="2"/>
      <c r="H44" s="2"/>
      <c r="I44" s="99"/>
      <c r="J44" s="99"/>
      <c r="K44" s="99"/>
      <c r="L44" s="99"/>
    </row>
    <row r="45" spans="1:12" ht="141.94999999999999" customHeight="1" x14ac:dyDescent="0.25">
      <c r="A45" s="36" t="s">
        <v>248</v>
      </c>
      <c r="B45" s="36" t="s">
        <v>249</v>
      </c>
      <c r="C45" s="2"/>
      <c r="D45" s="2"/>
      <c r="E45" s="49" t="s">
        <v>444</v>
      </c>
      <c r="F45" s="49" t="s">
        <v>444</v>
      </c>
      <c r="G45" s="2"/>
      <c r="H45" s="2"/>
      <c r="I45" s="99"/>
      <c r="J45" s="99"/>
      <c r="K45" s="99"/>
      <c r="L45" s="99"/>
    </row>
    <row r="46" spans="1:12" ht="15.95" customHeight="1" x14ac:dyDescent="0.25">
      <c r="A46" s="36" t="s">
        <v>250</v>
      </c>
      <c r="B46" s="36" t="s">
        <v>251</v>
      </c>
      <c r="C46" s="2"/>
      <c r="D46" s="2"/>
      <c r="E46" s="50">
        <v>44053</v>
      </c>
      <c r="F46" s="50">
        <v>44070</v>
      </c>
      <c r="G46" s="2"/>
      <c r="H46" s="2"/>
      <c r="I46" s="99"/>
      <c r="J46" s="99"/>
      <c r="K46" s="99"/>
      <c r="L46" s="99"/>
    </row>
    <row r="47" spans="1:12" s="23" customFormat="1" ht="15.95" customHeight="1" x14ac:dyDescent="0.25">
      <c r="A47" s="38">
        <v>4</v>
      </c>
      <c r="B47" s="39" t="s">
        <v>252</v>
      </c>
      <c r="C47" s="2"/>
      <c r="D47" s="2"/>
      <c r="E47" s="49" t="s">
        <v>444</v>
      </c>
      <c r="F47" s="49" t="s">
        <v>444</v>
      </c>
      <c r="G47" s="2"/>
      <c r="H47" s="2"/>
      <c r="I47" s="99"/>
      <c r="J47" s="99"/>
      <c r="K47" s="99"/>
      <c r="L47" s="99"/>
    </row>
    <row r="48" spans="1:12" ht="32.1" customHeight="1" x14ac:dyDescent="0.25">
      <c r="A48" s="36" t="s">
        <v>253</v>
      </c>
      <c r="B48" s="36" t="s">
        <v>254</v>
      </c>
      <c r="C48" s="2"/>
      <c r="D48" s="2"/>
      <c r="E48" s="50">
        <v>44071</v>
      </c>
      <c r="F48" s="50">
        <v>44074</v>
      </c>
      <c r="G48" s="2"/>
      <c r="H48" s="2"/>
      <c r="I48" s="99"/>
      <c r="J48" s="99"/>
      <c r="K48" s="99"/>
      <c r="L48" s="99"/>
    </row>
    <row r="49" spans="1:12" ht="78.95" customHeight="1" x14ac:dyDescent="0.25">
      <c r="A49" s="36" t="s">
        <v>255</v>
      </c>
      <c r="B49" s="36" t="s">
        <v>256</v>
      </c>
      <c r="C49" s="2"/>
      <c r="D49" s="2"/>
      <c r="E49" s="50">
        <v>44084</v>
      </c>
      <c r="F49" s="50">
        <v>44084</v>
      </c>
      <c r="G49" s="2"/>
      <c r="H49" s="2"/>
      <c r="I49" s="99"/>
      <c r="J49" s="99"/>
      <c r="K49" s="99"/>
      <c r="L49" s="99"/>
    </row>
    <row r="50" spans="1:12" ht="48" customHeight="1" x14ac:dyDescent="0.25">
      <c r="A50" s="36" t="s">
        <v>257</v>
      </c>
      <c r="B50" s="36" t="s">
        <v>258</v>
      </c>
      <c r="C50" s="2"/>
      <c r="D50" s="2"/>
      <c r="E50" s="49" t="s">
        <v>444</v>
      </c>
      <c r="F50" s="49" t="s">
        <v>444</v>
      </c>
      <c r="G50" s="2"/>
      <c r="H50" s="2"/>
      <c r="I50" s="99"/>
      <c r="J50" s="99"/>
      <c r="K50" s="99"/>
      <c r="L50" s="99"/>
    </row>
    <row r="51" spans="1:12" ht="48" customHeight="1" x14ac:dyDescent="0.25">
      <c r="A51" s="36" t="s">
        <v>259</v>
      </c>
      <c r="B51" s="36" t="s">
        <v>260</v>
      </c>
      <c r="C51" s="2"/>
      <c r="D51" s="2"/>
      <c r="E51" s="49" t="s">
        <v>444</v>
      </c>
      <c r="F51" s="49" t="s">
        <v>444</v>
      </c>
      <c r="G51" s="2"/>
      <c r="H51" s="2"/>
      <c r="I51" s="99"/>
      <c r="J51" s="99"/>
      <c r="K51" s="99"/>
      <c r="L51" s="99"/>
    </row>
    <row r="52" spans="1:12" ht="32.1" customHeight="1" x14ac:dyDescent="0.25">
      <c r="A52" s="36" t="s">
        <v>261</v>
      </c>
      <c r="B52" s="36" t="s">
        <v>262</v>
      </c>
      <c r="C52" s="2"/>
      <c r="D52" s="2"/>
      <c r="E52" s="50">
        <v>44104</v>
      </c>
      <c r="F52" s="50">
        <v>44104</v>
      </c>
      <c r="G52" s="2"/>
      <c r="H52" s="2"/>
      <c r="I52" s="99"/>
      <c r="J52" s="99"/>
      <c r="K52" s="99"/>
      <c r="L52" s="99"/>
    </row>
    <row r="53" spans="1:12" ht="32.1" customHeight="1" x14ac:dyDescent="0.25">
      <c r="A53" s="36" t="s">
        <v>263</v>
      </c>
      <c r="B53" s="36" t="s">
        <v>264</v>
      </c>
      <c r="C53" s="2"/>
      <c r="D53" s="2"/>
      <c r="E53" s="49" t="s">
        <v>444</v>
      </c>
      <c r="F53" s="49" t="s">
        <v>444</v>
      </c>
      <c r="G53" s="2"/>
      <c r="H53" s="2"/>
      <c r="I53" s="99"/>
      <c r="J53" s="99"/>
      <c r="K53" s="99"/>
      <c r="L53" s="99"/>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Силин Сергей Васильевич</cp:lastModifiedBy>
  <dcterms:created xsi:type="dcterms:W3CDTF">2018-12-24T05:41:25Z</dcterms:created>
  <dcterms:modified xsi:type="dcterms:W3CDTF">2021-02-17T10:30:19Z</dcterms:modified>
</cp:coreProperties>
</file>